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5" yWindow="4245" windowWidth="13920" windowHeight="4905"/>
  </bookViews>
  <sheets>
    <sheet name="роспись расходов" sheetId="5" r:id="rId1"/>
  </sheets>
  <calcPr calcId="125725"/>
</workbook>
</file>

<file path=xl/calcChain.xml><?xml version="1.0" encoding="utf-8"?>
<calcChain xmlns="http://schemas.openxmlformats.org/spreadsheetml/2006/main">
  <c r="AD52" i="5"/>
  <c r="AD26"/>
  <c r="AD47"/>
  <c r="AD34"/>
  <c r="AD17"/>
  <c r="AD53" s="1"/>
  <c r="AD42"/>
  <c r="AD44"/>
  <c r="AT53"/>
  <c r="AS53"/>
  <c r="AR53"/>
  <c r="AQ53"/>
  <c r="AP53"/>
  <c r="AO53"/>
  <c r="AN53"/>
  <c r="AM53"/>
  <c r="AL53"/>
  <c r="AK53"/>
  <c r="AJ53"/>
  <c r="AI53"/>
  <c r="AH53"/>
  <c r="AG53"/>
  <c r="AF53"/>
  <c r="AE53"/>
  <c r="AU53"/>
  <c r="AD21"/>
</calcChain>
</file>

<file path=xl/sharedStrings.xml><?xml version="1.0" encoding="utf-8"?>
<sst xmlns="http://schemas.openxmlformats.org/spreadsheetml/2006/main" count="187" uniqueCount="81">
  <si>
    <t>сумма</t>
  </si>
  <si>
    <t>КФСР</t>
  </si>
  <si>
    <t>КЦСР</t>
  </si>
  <si>
    <t>КВР</t>
  </si>
  <si>
    <t>КВСР</t>
  </si>
  <si>
    <t>Наименование программы</t>
  </si>
  <si>
    <t>Бюджетная классификация</t>
  </si>
  <si>
    <t xml:space="preserve">Распределение бюджетных ассигнований на реализацию </t>
  </si>
  <si>
    <t>0501</t>
  </si>
  <si>
    <t>№</t>
  </si>
  <si>
    <t>0412</t>
  </si>
  <si>
    <t>ВСЕГО  по программам</t>
  </si>
  <si>
    <t>951</t>
  </si>
  <si>
    <t>1003</t>
  </si>
  <si>
    <t>0502</t>
  </si>
  <si>
    <t>муниципального образования</t>
  </si>
  <si>
    <t xml:space="preserve">к  решению Думы Усть-Кутского </t>
  </si>
  <si>
    <t xml:space="preserve">(городского поселения) </t>
  </si>
  <si>
    <t>0707</t>
  </si>
  <si>
    <t>0113</t>
  </si>
  <si>
    <t>0409</t>
  </si>
  <si>
    <t>Итого по программе:</t>
  </si>
  <si>
    <t>Приложение № 12</t>
  </si>
  <si>
    <t>200</t>
  </si>
  <si>
    <t>800</t>
  </si>
  <si>
    <t>400</t>
  </si>
  <si>
    <t>Муниципальная программа Усть-Кутского муниципального образования (городского поселения) "Переселение граждан из ветхого и аварийного жилищного фонда на территории Усть-Кутского муниципального образования (городского поселения) на период до 2019 года"</t>
  </si>
  <si>
    <t>300</t>
  </si>
  <si>
    <t>600</t>
  </si>
  <si>
    <t xml:space="preserve">Программа комплексного развития систем коммунальной инфраструктуры Усть-Кутского муниципального образования (городского поселения) на 2012-2017 годы </t>
  </si>
  <si>
    <t>Потребность в средствах</t>
  </si>
  <si>
    <t>Муниципальная программа " Газификация города Усть-Кута на 2014-2018 годы"</t>
  </si>
  <si>
    <t>Муниципальная адресная программа "Переселение граждан из аварийного жилищного фонда Усть-Кутского муниципального образования (городского поселения) в 2014-2017 годах в рамках реализации Федерального закона от 21.07.2007 г.№ 185-ФЗ "О фонде содействия реформированию жилищно-коммунального хозяйства""</t>
  </si>
  <si>
    <t xml:space="preserve">Сумма </t>
  </si>
  <si>
    <t>Муниципальная программа Усть-Кутского муниципального образования (городского поселения) "Молодым семьям города Усть-Кута - доступное жилье" на 2008-2019 годы</t>
  </si>
  <si>
    <t>муниципальных программ на 2017 год</t>
  </si>
  <si>
    <t>79 6 03 00000</t>
  </si>
  <si>
    <t>79 6 10 00000</t>
  </si>
  <si>
    <t>0408</t>
  </si>
  <si>
    <t>79 6 02 00000</t>
  </si>
  <si>
    <t>Муниципальная программа "Эффективное управление муниципальным имуществом на период 2017-2019 г.г. на территории Усть-Кутского муниципального образования (городского поселения)"</t>
  </si>
  <si>
    <t>79 6 02 S2370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</si>
  <si>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2016-2018 годы"</t>
  </si>
  <si>
    <t>0309</t>
  </si>
  <si>
    <t>79 6 17 00000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</si>
  <si>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2016-2020 годы"</t>
  </si>
  <si>
    <t>79 6 16 00000</t>
  </si>
  <si>
    <t>Муниципальная программа Усть-Кутского муниципального образования (городского поселения) "Развитие и поддержка малого и среднего предпринимательства на территории города Усть-Кута на 2017-2021 г.г."</t>
  </si>
  <si>
    <t>79 6 04 00000</t>
  </si>
  <si>
    <t xml:space="preserve">Муниципальная программа Усть-Кутского муниципального образования (городского поселения)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поселения), на период 2016-2017 годы" </t>
  </si>
  <si>
    <t>79 6 07 L0231</t>
  </si>
  <si>
    <t>79 6 14 S9602</t>
  </si>
  <si>
    <t>79 6 14 М9602</t>
  </si>
  <si>
    <t>Муниципальная программа " Модернизация объектов коммунальной инфраструктуры Усть-Кутского муниципального образования (городского поселения)" на 2017-2021 годы</t>
  </si>
  <si>
    <t>79 6 01 S2200</t>
  </si>
  <si>
    <t>Муниципальная программа "Энергосбережение и повышение энергетической эффективности в Усть-Кутском муниципальном образовании (городского поселения) на 2011-2020 годы"</t>
  </si>
  <si>
    <t>79 6 08 00000</t>
  </si>
  <si>
    <t>79 6 12 00000</t>
  </si>
  <si>
    <t>0503</t>
  </si>
  <si>
    <t>79 6 18 00000</t>
  </si>
  <si>
    <t>79 6 09 00000</t>
  </si>
  <si>
    <t>79 6 05 L0201</t>
  </si>
  <si>
    <t xml:space="preserve"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2017-2019 годы" </t>
  </si>
  <si>
    <t>79 6 06 00000</t>
  </si>
  <si>
    <t>Муниципальная программа "Формирование доступной среды жизнедеятельности для инвалидов и других маломобильных групп населения в городе Усть-Куте на 2013-2030 г.г."</t>
  </si>
  <si>
    <t>79 6 15 00000</t>
  </si>
  <si>
    <t>79 6 13 00000</t>
  </si>
  <si>
    <t>(тыс. рублей)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</si>
  <si>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2017-2019 годы"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</si>
  <si>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2017-2021 годы"</t>
  </si>
  <si>
    <t>79 6 07 S2810</t>
  </si>
  <si>
    <t>79 6 07 M0231</t>
  </si>
  <si>
    <t>79 6 07 M2810</t>
  </si>
  <si>
    <t>79  6 10 00000</t>
  </si>
  <si>
    <t>(за счет средств местного бюджета)</t>
  </si>
  <si>
    <t>79 6 05 00000</t>
  </si>
  <si>
    <t>79 6 16 S2450</t>
  </si>
  <si>
    <t>79 6 16 S2370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</si>
  <si>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2016-2020 г.г."</t>
  </si>
  <si>
    <t>0801</t>
  </si>
  <si>
    <t>от "28" ноября 2017г. № 15/3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</si>
</sst>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7.5"/>
      <name val="Arial Cyr"/>
      <charset val="204"/>
    </font>
    <font>
      <b/>
      <sz val="7.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49" fontId="0" fillId="0" borderId="0" xfId="0" applyNumberFormat="1"/>
    <xf numFmtId="0" fontId="5" fillId="0" borderId="0" xfId="0" applyFont="1" applyBorder="1" applyAlignment="1"/>
    <xf numFmtId="0" fontId="4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/>
    <xf numFmtId="0" fontId="9" fillId="0" borderId="0" xfId="0" applyFont="1" applyBorder="1" applyAlignment="1"/>
    <xf numFmtId="0" fontId="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right"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3" fontId="1" fillId="0" borderId="29" xfId="0" applyNumberFormat="1" applyFont="1" applyFill="1" applyBorder="1" applyAlignment="1">
      <alignment horizontal="right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33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right" vertical="center" wrapText="1"/>
    </xf>
    <xf numFmtId="164" fontId="1" fillId="2" borderId="29" xfId="0" applyNumberFormat="1" applyFont="1" applyFill="1" applyBorder="1" applyAlignment="1">
      <alignment horizontal="right" vertical="center" wrapText="1"/>
    </xf>
    <xf numFmtId="164" fontId="2" fillId="2" borderId="11" xfId="0" applyNumberFormat="1" applyFont="1" applyFill="1" applyBorder="1" applyAlignment="1">
      <alignment horizontal="right" vertical="center" wrapText="1"/>
    </xf>
    <xf numFmtId="164" fontId="1" fillId="2" borderId="12" xfId="0" applyNumberFormat="1" applyFont="1" applyFill="1" applyBorder="1" applyAlignment="1">
      <alignment horizontal="right" vertical="center" wrapText="1"/>
    </xf>
    <xf numFmtId="0" fontId="0" fillId="2" borderId="0" xfId="0" applyFill="1"/>
    <xf numFmtId="164" fontId="2" fillId="2" borderId="29" xfId="0" applyNumberFormat="1" applyFont="1" applyFill="1" applyBorder="1" applyAlignment="1">
      <alignment horizontal="right" vertical="center" wrapText="1"/>
    </xf>
    <xf numFmtId="164" fontId="2" fillId="2" borderId="35" xfId="0" applyNumberFormat="1" applyFont="1" applyFill="1" applyBorder="1" applyAlignment="1">
      <alignment horizontal="right" vertical="center"/>
    </xf>
    <xf numFmtId="164" fontId="0" fillId="2" borderId="0" xfId="0" applyNumberFormat="1" applyFill="1"/>
    <xf numFmtId="3" fontId="2" fillId="0" borderId="36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right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right" vertical="center" wrapText="1"/>
    </xf>
    <xf numFmtId="164" fontId="2" fillId="2" borderId="42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4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Z54"/>
  <sheetViews>
    <sheetView tabSelected="1" topLeftCell="A19" zoomScaleNormal="100" workbookViewId="0">
      <selection activeCell="BI21" sqref="BI21"/>
    </sheetView>
  </sheetViews>
  <sheetFormatPr defaultColWidth="3.7109375" defaultRowHeight="12.75"/>
  <cols>
    <col min="1" max="1" width="6.42578125" customWidth="1"/>
    <col min="2" max="2" width="57.7109375" customWidth="1"/>
    <col min="3" max="3" width="8.140625" customWidth="1"/>
    <col min="4" max="4" width="9.140625" customWidth="1"/>
    <col min="5" max="5" width="11.85546875" customWidth="1"/>
    <col min="6" max="6" width="8.5703125" customWidth="1"/>
    <col min="7" max="7" width="3.7109375" hidden="1" customWidth="1"/>
    <col min="8" max="8" width="2.140625" hidden="1" customWidth="1"/>
    <col min="9" max="28" width="3.7109375" hidden="1" customWidth="1"/>
    <col min="29" max="29" width="7.85546875" hidden="1" customWidth="1"/>
    <col min="30" max="30" width="11" style="81" customWidth="1"/>
    <col min="31" max="45" width="3.7109375" hidden="1" customWidth="1"/>
    <col min="46" max="46" width="3.85546875" hidden="1" customWidth="1"/>
    <col min="47" max="47" width="1" hidden="1" customWidth="1"/>
  </cols>
  <sheetData>
    <row r="1" spans="1:74" ht="12.75" customHeight="1">
      <c r="A1" s="4"/>
      <c r="B1" s="4"/>
      <c r="C1" s="16"/>
      <c r="D1" s="9"/>
      <c r="E1" s="10" t="s">
        <v>22</v>
      </c>
      <c r="F1" s="10"/>
      <c r="G1" s="10"/>
      <c r="H1" s="10"/>
      <c r="I1" s="10"/>
      <c r="J1" s="10"/>
      <c r="K1" s="1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</row>
    <row r="2" spans="1:74" ht="12.75" customHeight="1">
      <c r="A2" s="3"/>
      <c r="B2" s="3"/>
      <c r="C2" s="18"/>
      <c r="D2" s="3"/>
      <c r="E2" s="12" t="s">
        <v>16</v>
      </c>
      <c r="F2" s="12"/>
      <c r="G2" s="12"/>
      <c r="H2" s="12"/>
      <c r="I2" s="12"/>
      <c r="J2" s="12"/>
      <c r="K2" s="12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74" ht="12.75" customHeight="1">
      <c r="C3" s="17"/>
      <c r="E3" s="11" t="s">
        <v>15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</row>
    <row r="4" spans="1:74" ht="12.75" customHeight="1">
      <c r="A4" s="8"/>
      <c r="B4" s="8"/>
      <c r="C4" s="19"/>
      <c r="D4" s="8"/>
      <c r="E4" s="68" t="s">
        <v>17</v>
      </c>
      <c r="F4" s="8"/>
      <c r="G4" s="8"/>
      <c r="H4" s="8"/>
      <c r="I4" s="8"/>
      <c r="J4" s="8"/>
      <c r="K4" s="8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3"/>
      <c r="AS4" s="13"/>
      <c r="AT4" s="13"/>
    </row>
    <row r="5" spans="1:74" ht="15.75" customHeight="1">
      <c r="A5" s="1"/>
      <c r="B5" s="1"/>
      <c r="C5" s="20"/>
      <c r="D5" s="1"/>
      <c r="E5" s="69" t="s">
        <v>80</v>
      </c>
      <c r="F5" s="70"/>
      <c r="G5" s="70"/>
      <c r="H5" s="70"/>
      <c r="I5" s="70"/>
      <c r="J5" s="70"/>
      <c r="K5" s="70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3"/>
      <c r="BB5" s="10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4" ht="10.5" customHeight="1">
      <c r="A6" s="1"/>
      <c r="B6" s="1"/>
      <c r="C6" s="1"/>
      <c r="D6" s="1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BB6" s="12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4" ht="20.100000000000001" customHeight="1">
      <c r="A7" s="112" t="s">
        <v>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4" ht="20.100000000000001" customHeight="1">
      <c r="A8" s="112" t="s">
        <v>35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BB8" s="8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8"/>
    </row>
    <row r="9" spans="1:74" ht="20.100000000000001" customHeight="1">
      <c r="A9" s="112" t="s">
        <v>74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4" ht="15.75" customHeight="1">
      <c r="A10" s="113" t="s">
        <v>67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BF10" s="3"/>
      <c r="BG10" s="3"/>
      <c r="BH10" s="3"/>
      <c r="BI10" s="3"/>
      <c r="BJ10" s="5"/>
      <c r="BK10" s="3"/>
      <c r="BL10" s="5"/>
      <c r="BM10" s="5"/>
      <c r="BN10" s="5"/>
      <c r="BO10" s="5"/>
      <c r="BP10" s="5"/>
      <c r="BQ10" s="5"/>
      <c r="BR10" s="5"/>
      <c r="BS10" s="5"/>
      <c r="BT10" s="6"/>
    </row>
    <row r="11" spans="1:74" ht="20.25" customHeight="1">
      <c r="A11" s="114" t="s">
        <v>9</v>
      </c>
      <c r="B11" s="116" t="s">
        <v>5</v>
      </c>
      <c r="C11" s="116" t="s">
        <v>6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9" t="s">
        <v>33</v>
      </c>
      <c r="AE11" s="121" t="s">
        <v>0</v>
      </c>
      <c r="AF11" s="116" t="s">
        <v>0</v>
      </c>
      <c r="AG11" s="116" t="s">
        <v>0</v>
      </c>
      <c r="AH11" s="116" t="s">
        <v>0</v>
      </c>
      <c r="AI11" s="116" t="s">
        <v>0</v>
      </c>
      <c r="AJ11" s="116" t="s">
        <v>0</v>
      </c>
      <c r="AK11" s="116" t="s">
        <v>0</v>
      </c>
      <c r="AL11" s="116" t="s">
        <v>0</v>
      </c>
      <c r="AM11" s="116" t="s">
        <v>0</v>
      </c>
      <c r="AN11" s="116" t="s">
        <v>0</v>
      </c>
      <c r="AO11" s="116" t="s">
        <v>0</v>
      </c>
      <c r="AP11" s="116" t="s">
        <v>0</v>
      </c>
      <c r="AQ11" s="116" t="s">
        <v>0</v>
      </c>
      <c r="AR11" s="116" t="s">
        <v>0</v>
      </c>
      <c r="AS11" s="116" t="s">
        <v>0</v>
      </c>
      <c r="AT11" s="116" t="s">
        <v>0</v>
      </c>
      <c r="AU11" s="127" t="s">
        <v>30</v>
      </c>
      <c r="BT11" s="2"/>
    </row>
    <row r="12" spans="1:74" ht="18" customHeight="1">
      <c r="A12" s="115"/>
      <c r="B12" s="117"/>
      <c r="C12" s="74" t="s">
        <v>4</v>
      </c>
      <c r="D12" s="74" t="s">
        <v>1</v>
      </c>
      <c r="E12" s="74" t="s">
        <v>2</v>
      </c>
      <c r="F12" s="74" t="s">
        <v>3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20"/>
      <c r="AE12" s="122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8"/>
      <c r="AV12" s="21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</row>
    <row r="13" spans="1:74" s="22" customFormat="1" ht="15" customHeight="1">
      <c r="A13" s="95">
        <v>1</v>
      </c>
      <c r="B13" s="98" t="s">
        <v>40</v>
      </c>
      <c r="C13" s="35" t="s">
        <v>12</v>
      </c>
      <c r="D13" s="35" t="s">
        <v>19</v>
      </c>
      <c r="E13" s="36" t="s">
        <v>37</v>
      </c>
      <c r="F13" s="35" t="s">
        <v>23</v>
      </c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7"/>
      <c r="AD13" s="77">
        <v>1291</v>
      </c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55">
        <v>4486</v>
      </c>
      <c r="AV13" s="21"/>
      <c r="AY13" s="21"/>
    </row>
    <row r="14" spans="1:74" s="22" customFormat="1" ht="15" customHeight="1">
      <c r="A14" s="96"/>
      <c r="B14" s="99"/>
      <c r="C14" s="35" t="s">
        <v>12</v>
      </c>
      <c r="D14" s="35" t="s">
        <v>19</v>
      </c>
      <c r="E14" s="36" t="s">
        <v>37</v>
      </c>
      <c r="F14" s="35" t="s">
        <v>24</v>
      </c>
      <c r="G14" s="65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7"/>
      <c r="AD14" s="77">
        <v>560</v>
      </c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64"/>
      <c r="AV14" s="21"/>
    </row>
    <row r="15" spans="1:74" s="22" customFormat="1" ht="15" customHeight="1">
      <c r="A15" s="96"/>
      <c r="B15" s="99"/>
      <c r="C15" s="35" t="s">
        <v>12</v>
      </c>
      <c r="D15" s="62" t="s">
        <v>20</v>
      </c>
      <c r="E15" s="62" t="s">
        <v>37</v>
      </c>
      <c r="F15" s="35" t="s">
        <v>23</v>
      </c>
      <c r="G15" s="29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1"/>
      <c r="AD15" s="77">
        <v>51</v>
      </c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64"/>
      <c r="AV15" s="21"/>
    </row>
    <row r="16" spans="1:74" s="22" customFormat="1" ht="15" customHeight="1">
      <c r="A16" s="96"/>
      <c r="B16" s="99"/>
      <c r="C16" s="35" t="s">
        <v>12</v>
      </c>
      <c r="D16" s="60" t="s">
        <v>8</v>
      </c>
      <c r="E16" s="62" t="s">
        <v>73</v>
      </c>
      <c r="F16" s="35" t="s">
        <v>23</v>
      </c>
      <c r="G16" s="29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1"/>
      <c r="AD16" s="78">
        <v>190</v>
      </c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64"/>
      <c r="AV16" s="21"/>
    </row>
    <row r="17" spans="1:78" s="22" customFormat="1" ht="15" customHeight="1">
      <c r="A17" s="107"/>
      <c r="B17" s="106"/>
      <c r="C17" s="124" t="s">
        <v>21</v>
      </c>
      <c r="D17" s="125"/>
      <c r="E17" s="125"/>
      <c r="F17" s="126"/>
      <c r="G17" s="2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1"/>
      <c r="AD17" s="79">
        <f>AD13+AD14+AD15+AD16</f>
        <v>2092</v>
      </c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64"/>
      <c r="AV17" s="21"/>
    </row>
    <row r="18" spans="1:78" s="22" customFormat="1" ht="39" hidden="1" customHeight="1">
      <c r="A18" s="95">
        <v>2</v>
      </c>
      <c r="B18" s="98" t="s">
        <v>78</v>
      </c>
      <c r="C18" s="27" t="s">
        <v>12</v>
      </c>
      <c r="D18" s="27" t="s">
        <v>38</v>
      </c>
      <c r="E18" s="28" t="s">
        <v>39</v>
      </c>
      <c r="F18" s="27" t="s">
        <v>23</v>
      </c>
      <c r="G18" s="32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4"/>
      <c r="AD18" s="80">
        <v>0</v>
      </c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41"/>
      <c r="AV18" s="21"/>
    </row>
    <row r="19" spans="1:78" s="22" customFormat="1" ht="15" customHeight="1">
      <c r="A19" s="96"/>
      <c r="B19" s="99"/>
      <c r="C19" s="27" t="s">
        <v>12</v>
      </c>
      <c r="D19" s="27" t="s">
        <v>20</v>
      </c>
      <c r="E19" s="28" t="s">
        <v>41</v>
      </c>
      <c r="F19" s="27" t="s">
        <v>23</v>
      </c>
      <c r="G19" s="32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4"/>
      <c r="AD19" s="80">
        <v>135.4</v>
      </c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41"/>
      <c r="AV19" s="21"/>
    </row>
    <row r="20" spans="1:78" s="22" customFormat="1" ht="15" customHeight="1">
      <c r="A20" s="96"/>
      <c r="B20" s="99"/>
      <c r="C20" s="27" t="s">
        <v>12</v>
      </c>
      <c r="D20" s="27" t="s">
        <v>20</v>
      </c>
      <c r="E20" s="35" t="s">
        <v>39</v>
      </c>
      <c r="F20" s="27" t="s">
        <v>23</v>
      </c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1"/>
      <c r="AD20" s="80">
        <v>2411.4</v>
      </c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41"/>
      <c r="AV20" s="21"/>
      <c r="BD20" s="21"/>
    </row>
    <row r="21" spans="1:78" s="22" customFormat="1" ht="20.25" customHeight="1">
      <c r="A21" s="107"/>
      <c r="B21" s="106"/>
      <c r="C21" s="101" t="s">
        <v>21</v>
      </c>
      <c r="D21" s="102"/>
      <c r="E21" s="102"/>
      <c r="F21" s="103"/>
      <c r="G21" s="29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1"/>
      <c r="AD21" s="94">
        <f>AD20+AD18+AD19</f>
        <v>2546.8000000000002</v>
      </c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57">
        <v>300</v>
      </c>
      <c r="AV21" s="21"/>
      <c r="BD21" s="21"/>
    </row>
    <row r="22" spans="1:78" s="22" customFormat="1" ht="38.25" customHeight="1">
      <c r="A22" s="88">
        <v>3</v>
      </c>
      <c r="B22" s="87" t="s">
        <v>42</v>
      </c>
      <c r="C22" s="35" t="s">
        <v>12</v>
      </c>
      <c r="D22" s="35" t="s">
        <v>43</v>
      </c>
      <c r="E22" s="62" t="s">
        <v>44</v>
      </c>
      <c r="F22" s="35" t="s">
        <v>23</v>
      </c>
      <c r="G22" s="71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3"/>
      <c r="AD22" s="79">
        <v>233.1</v>
      </c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41">
        <v>3450</v>
      </c>
      <c r="AV22" s="21"/>
      <c r="AW22" s="23"/>
      <c r="AX22" s="24"/>
      <c r="AY22" s="25"/>
      <c r="AZ22" s="25"/>
      <c r="BA22" s="25"/>
      <c r="BB22" s="25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6"/>
      <c r="BZ22" s="21"/>
    </row>
    <row r="23" spans="1:78" s="22" customFormat="1" ht="15" customHeight="1">
      <c r="A23" s="96">
        <v>4</v>
      </c>
      <c r="B23" s="98" t="s">
        <v>45</v>
      </c>
      <c r="C23" s="35" t="s">
        <v>12</v>
      </c>
      <c r="D23" s="35" t="s">
        <v>20</v>
      </c>
      <c r="E23" s="36" t="s">
        <v>46</v>
      </c>
      <c r="F23" s="35" t="s">
        <v>23</v>
      </c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3"/>
      <c r="AD23" s="77">
        <v>64460.7</v>
      </c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41"/>
      <c r="AV23" s="21"/>
      <c r="AW23" s="23"/>
      <c r="AX23" s="24"/>
      <c r="AY23" s="25"/>
      <c r="AZ23" s="25"/>
      <c r="BA23" s="25"/>
      <c r="BB23" s="25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6"/>
      <c r="BZ23" s="21"/>
    </row>
    <row r="24" spans="1:78" s="22" customFormat="1" ht="15" customHeight="1">
      <c r="A24" s="96"/>
      <c r="B24" s="99"/>
      <c r="C24" s="35" t="s">
        <v>12</v>
      </c>
      <c r="D24" s="35" t="s">
        <v>20</v>
      </c>
      <c r="E24" s="36" t="s">
        <v>77</v>
      </c>
      <c r="F24" s="35" t="s">
        <v>23</v>
      </c>
      <c r="G24" s="71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3"/>
      <c r="AD24" s="77">
        <v>892</v>
      </c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41"/>
      <c r="AV24" s="21"/>
      <c r="AW24" s="23"/>
      <c r="AX24" s="24"/>
      <c r="AY24" s="25"/>
      <c r="AZ24" s="25"/>
      <c r="BA24" s="25"/>
      <c r="BB24" s="25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6"/>
      <c r="BZ24" s="21"/>
    </row>
    <row r="25" spans="1:78" s="22" customFormat="1" ht="15" customHeight="1">
      <c r="A25" s="96"/>
      <c r="B25" s="99"/>
      <c r="C25" s="35" t="s">
        <v>12</v>
      </c>
      <c r="D25" s="35" t="s">
        <v>20</v>
      </c>
      <c r="E25" s="36" t="s">
        <v>76</v>
      </c>
      <c r="F25" s="35" t="s">
        <v>25</v>
      </c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4"/>
      <c r="AD25" s="78">
        <v>6537.7</v>
      </c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41"/>
      <c r="AV25" s="21"/>
      <c r="AW25" s="23"/>
      <c r="AX25" s="24"/>
      <c r="AY25" s="25"/>
      <c r="AZ25" s="25"/>
      <c r="BA25" s="25"/>
      <c r="BB25" s="25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6"/>
      <c r="BZ25" s="21"/>
    </row>
    <row r="26" spans="1:78" s="22" customFormat="1" ht="15" customHeight="1">
      <c r="A26" s="107"/>
      <c r="B26" s="106"/>
      <c r="C26" s="101" t="s">
        <v>21</v>
      </c>
      <c r="D26" s="102"/>
      <c r="E26" s="102"/>
      <c r="F26" s="103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4"/>
      <c r="AD26" s="79">
        <f>+AD23+AD24+AD25</f>
        <v>71890.399999999994</v>
      </c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41"/>
      <c r="AV26" s="21"/>
      <c r="BH26" s="21"/>
    </row>
    <row r="27" spans="1:78" s="22" customFormat="1" ht="38.25" hidden="1" customHeight="1">
      <c r="A27" s="88">
        <v>5</v>
      </c>
      <c r="B27" s="86" t="s">
        <v>64</v>
      </c>
      <c r="C27" s="27" t="s">
        <v>12</v>
      </c>
      <c r="D27" s="27" t="s">
        <v>38</v>
      </c>
      <c r="E27" s="28" t="s">
        <v>65</v>
      </c>
      <c r="F27" s="27" t="s">
        <v>23</v>
      </c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4"/>
      <c r="AD27" s="94">
        <v>0</v>
      </c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41">
        <v>500</v>
      </c>
      <c r="AV27" s="21"/>
      <c r="AW27" s="23"/>
      <c r="AX27" s="24"/>
      <c r="AY27" s="25"/>
      <c r="AZ27" s="25"/>
      <c r="BA27" s="25"/>
      <c r="BB27" s="54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6"/>
      <c r="BZ27" s="21"/>
    </row>
    <row r="28" spans="1:78" s="22" customFormat="1" ht="40.5" customHeight="1">
      <c r="A28" s="92">
        <v>5</v>
      </c>
      <c r="B28" s="89" t="s">
        <v>47</v>
      </c>
      <c r="C28" s="35" t="s">
        <v>12</v>
      </c>
      <c r="D28" s="35" t="s">
        <v>10</v>
      </c>
      <c r="E28" s="36" t="s">
        <v>48</v>
      </c>
      <c r="F28" s="35" t="s">
        <v>24</v>
      </c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4"/>
      <c r="AD28" s="79">
        <v>400</v>
      </c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41">
        <v>500</v>
      </c>
    </row>
    <row r="29" spans="1:78" ht="62.25" hidden="1" customHeight="1">
      <c r="A29" s="92">
        <v>7</v>
      </c>
      <c r="B29" s="86" t="s">
        <v>26</v>
      </c>
      <c r="C29" s="27" t="s">
        <v>12</v>
      </c>
      <c r="D29" s="27" t="s">
        <v>8</v>
      </c>
      <c r="E29" s="28" t="s">
        <v>36</v>
      </c>
      <c r="F29" s="27" t="s">
        <v>23</v>
      </c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79">
        <v>0</v>
      </c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41"/>
      <c r="AV29" s="22"/>
      <c r="BE29" s="22"/>
    </row>
    <row r="30" spans="1:78" ht="15" customHeight="1">
      <c r="A30" s="95">
        <v>6</v>
      </c>
      <c r="B30" s="98" t="s">
        <v>49</v>
      </c>
      <c r="C30" s="27" t="s">
        <v>12</v>
      </c>
      <c r="D30" s="27" t="s">
        <v>8</v>
      </c>
      <c r="E30" s="27" t="s">
        <v>50</v>
      </c>
      <c r="F30" s="27" t="s">
        <v>25</v>
      </c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80">
        <v>100.4</v>
      </c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41"/>
      <c r="AV30" s="22"/>
      <c r="BE30" s="22"/>
    </row>
    <row r="31" spans="1:78" ht="15" customHeight="1">
      <c r="A31" s="96"/>
      <c r="B31" s="99"/>
      <c r="C31" s="27" t="s">
        <v>12</v>
      </c>
      <c r="D31" s="27" t="s">
        <v>8</v>
      </c>
      <c r="E31" s="28" t="s">
        <v>70</v>
      </c>
      <c r="F31" s="27" t="s">
        <v>25</v>
      </c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80">
        <v>123.5</v>
      </c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41"/>
      <c r="AV31" s="22"/>
      <c r="BE31" s="22"/>
    </row>
    <row r="32" spans="1:78" ht="15" customHeight="1">
      <c r="A32" s="96"/>
      <c r="B32" s="99"/>
      <c r="C32" s="35" t="s">
        <v>12</v>
      </c>
      <c r="D32" s="28" t="s">
        <v>8</v>
      </c>
      <c r="E32" s="35" t="s">
        <v>71</v>
      </c>
      <c r="F32" s="61" t="s">
        <v>25</v>
      </c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80">
        <v>1553.2</v>
      </c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41"/>
      <c r="AV32" s="22"/>
      <c r="BE32" s="22"/>
    </row>
    <row r="33" spans="1:57" ht="15" customHeight="1">
      <c r="A33" s="96"/>
      <c r="B33" s="99"/>
      <c r="C33" s="75" t="s">
        <v>12</v>
      </c>
      <c r="D33" s="35" t="s">
        <v>8</v>
      </c>
      <c r="E33" s="62" t="s">
        <v>72</v>
      </c>
      <c r="F33" s="35" t="s">
        <v>25</v>
      </c>
      <c r="G33" s="29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80">
        <v>524.70000000000005</v>
      </c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41"/>
      <c r="AV33" s="22"/>
      <c r="BE33" s="22"/>
    </row>
    <row r="34" spans="1:57" ht="21.75" customHeight="1">
      <c r="A34" s="107"/>
      <c r="B34" s="106"/>
      <c r="C34" s="101" t="s">
        <v>21</v>
      </c>
      <c r="D34" s="102"/>
      <c r="E34" s="102"/>
      <c r="F34" s="103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4"/>
      <c r="AD34" s="94">
        <f>AD30+AD31+AD32+AD33</f>
        <v>2301.8000000000002</v>
      </c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40"/>
      <c r="AV34" s="21"/>
    </row>
    <row r="35" spans="1:57" ht="36.75" hidden="1" customHeight="1">
      <c r="A35" s="95">
        <v>7</v>
      </c>
      <c r="B35" s="98" t="s">
        <v>32</v>
      </c>
      <c r="C35" s="35" t="s">
        <v>12</v>
      </c>
      <c r="D35" s="63" t="s">
        <v>8</v>
      </c>
      <c r="E35" s="35" t="s">
        <v>51</v>
      </c>
      <c r="F35" s="61" t="s">
        <v>25</v>
      </c>
      <c r="G35" s="32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4"/>
      <c r="AD35" s="80">
        <v>0</v>
      </c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40"/>
      <c r="AV35" s="21"/>
    </row>
    <row r="36" spans="1:57" ht="26.25" customHeight="1">
      <c r="A36" s="96"/>
      <c r="B36" s="99"/>
      <c r="C36" s="108" t="s">
        <v>12</v>
      </c>
      <c r="D36" s="110" t="s">
        <v>8</v>
      </c>
      <c r="E36" s="108" t="s">
        <v>52</v>
      </c>
      <c r="F36" s="110" t="s">
        <v>25</v>
      </c>
      <c r="G36" s="3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4"/>
      <c r="AD36" s="104">
        <v>198.2</v>
      </c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40"/>
      <c r="AV36" s="21"/>
    </row>
    <row r="37" spans="1:57" ht="42.75" customHeight="1">
      <c r="A37" s="107"/>
      <c r="B37" s="106"/>
      <c r="C37" s="109"/>
      <c r="D37" s="111"/>
      <c r="E37" s="109"/>
      <c r="F37" s="111"/>
      <c r="G37" s="32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4"/>
      <c r="AD37" s="105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40"/>
      <c r="AV37" s="21"/>
    </row>
    <row r="38" spans="1:57" ht="48" hidden="1" customHeight="1">
      <c r="A38" s="92">
        <v>8</v>
      </c>
      <c r="B38" s="86" t="s">
        <v>55</v>
      </c>
      <c r="C38" s="27" t="s">
        <v>12</v>
      </c>
      <c r="D38" s="27" t="s">
        <v>14</v>
      </c>
      <c r="E38" s="28" t="s">
        <v>56</v>
      </c>
      <c r="F38" s="27" t="s">
        <v>23</v>
      </c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4"/>
      <c r="AD38" s="94">
        <v>0</v>
      </c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40"/>
      <c r="AV38" s="21"/>
    </row>
    <row r="39" spans="1:57" s="22" customFormat="1" ht="26.25" customHeight="1">
      <c r="A39" s="88">
        <v>9</v>
      </c>
      <c r="B39" s="90" t="s">
        <v>31</v>
      </c>
      <c r="C39" s="27" t="s">
        <v>12</v>
      </c>
      <c r="D39" s="27" t="s">
        <v>14</v>
      </c>
      <c r="E39" s="28" t="s">
        <v>57</v>
      </c>
      <c r="F39" s="27" t="s">
        <v>23</v>
      </c>
      <c r="G39" s="29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94">
        <v>494.2</v>
      </c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40">
        <v>630</v>
      </c>
      <c r="AV39" s="21"/>
    </row>
    <row r="40" spans="1:57" ht="33.75" customHeight="1">
      <c r="A40" s="88">
        <v>10</v>
      </c>
      <c r="B40" s="90" t="s">
        <v>53</v>
      </c>
      <c r="C40" s="27" t="s">
        <v>12</v>
      </c>
      <c r="D40" s="27" t="s">
        <v>14</v>
      </c>
      <c r="E40" s="28" t="s">
        <v>54</v>
      </c>
      <c r="F40" s="27" t="s">
        <v>23</v>
      </c>
      <c r="G40" s="29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94">
        <v>1363.7</v>
      </c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53"/>
      <c r="AV40" s="21"/>
    </row>
    <row r="41" spans="1:57" s="22" customFormat="1" ht="0.75" hidden="1" customHeight="1">
      <c r="A41" s="93">
        <v>13</v>
      </c>
      <c r="B41" s="91" t="s">
        <v>29</v>
      </c>
      <c r="C41" s="27" t="s">
        <v>12</v>
      </c>
      <c r="D41" s="27" t="s">
        <v>14</v>
      </c>
      <c r="E41" s="28" t="s">
        <v>66</v>
      </c>
      <c r="F41" s="27" t="s">
        <v>23</v>
      </c>
      <c r="G41" s="29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94">
        <v>0</v>
      </c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40">
        <v>1700</v>
      </c>
      <c r="AV41" s="21"/>
    </row>
    <row r="42" spans="1:57" s="22" customFormat="1" ht="15" customHeight="1">
      <c r="A42" s="95">
        <v>11</v>
      </c>
      <c r="B42" s="98" t="s">
        <v>68</v>
      </c>
      <c r="C42" s="27" t="s">
        <v>12</v>
      </c>
      <c r="D42" s="27" t="s">
        <v>18</v>
      </c>
      <c r="E42" s="28" t="s">
        <v>60</v>
      </c>
      <c r="F42" s="27" t="s">
        <v>23</v>
      </c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4"/>
      <c r="AD42" s="80">
        <f>590+1280+30</f>
        <v>1900</v>
      </c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40">
        <v>2330</v>
      </c>
      <c r="AV42" s="21"/>
    </row>
    <row r="43" spans="1:57" s="22" customFormat="1" ht="15" customHeight="1">
      <c r="A43" s="96"/>
      <c r="B43" s="99"/>
      <c r="C43" s="27" t="s">
        <v>12</v>
      </c>
      <c r="D43" s="27" t="s">
        <v>18</v>
      </c>
      <c r="E43" s="28" t="s">
        <v>60</v>
      </c>
      <c r="F43" s="27" t="s">
        <v>24</v>
      </c>
      <c r="G43" s="32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4"/>
      <c r="AD43" s="80">
        <v>300</v>
      </c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40"/>
      <c r="AV43" s="21"/>
    </row>
    <row r="44" spans="1:57" s="22" customFormat="1" ht="16.5" customHeight="1">
      <c r="A44" s="107"/>
      <c r="B44" s="106"/>
      <c r="C44" s="101" t="s">
        <v>21</v>
      </c>
      <c r="D44" s="102"/>
      <c r="E44" s="102"/>
      <c r="F44" s="103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4"/>
      <c r="AD44" s="94">
        <f>AD42+AD43</f>
        <v>2200</v>
      </c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40"/>
      <c r="AV44" s="21"/>
    </row>
    <row r="45" spans="1:57" s="22" customFormat="1" ht="15" customHeight="1">
      <c r="A45" s="95">
        <v>12</v>
      </c>
      <c r="B45" s="98" t="s">
        <v>34</v>
      </c>
      <c r="C45" s="59" t="s">
        <v>12</v>
      </c>
      <c r="D45" s="59" t="s">
        <v>13</v>
      </c>
      <c r="E45" s="60" t="s">
        <v>75</v>
      </c>
      <c r="F45" s="59" t="s">
        <v>27</v>
      </c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7">
        <v>296.10000000000002</v>
      </c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40">
        <v>1260</v>
      </c>
      <c r="AV45" s="21"/>
    </row>
    <row r="46" spans="1:57" s="22" customFormat="1" ht="15" customHeight="1">
      <c r="A46" s="96"/>
      <c r="B46" s="99"/>
      <c r="C46" s="35" t="s">
        <v>12</v>
      </c>
      <c r="D46" s="35" t="s">
        <v>13</v>
      </c>
      <c r="E46" s="36" t="s">
        <v>61</v>
      </c>
      <c r="F46" s="35" t="s">
        <v>27</v>
      </c>
      <c r="G46" s="71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3"/>
      <c r="AD46" s="77">
        <v>1203.9000000000001</v>
      </c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41"/>
      <c r="AV46" s="21"/>
    </row>
    <row r="47" spans="1:57" s="22" customFormat="1" ht="19.5" customHeight="1">
      <c r="A47" s="107"/>
      <c r="B47" s="106"/>
      <c r="C47" s="101" t="s">
        <v>21</v>
      </c>
      <c r="D47" s="102"/>
      <c r="E47" s="102"/>
      <c r="F47" s="103"/>
      <c r="G47" s="37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76"/>
      <c r="AD47" s="82">
        <f>AD45+AD46</f>
        <v>1500</v>
      </c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41"/>
      <c r="AV47" s="21"/>
    </row>
    <row r="48" spans="1:57" s="22" customFormat="1" ht="38.25" customHeight="1">
      <c r="A48" s="92">
        <v>13</v>
      </c>
      <c r="B48" s="86" t="s">
        <v>69</v>
      </c>
      <c r="C48" s="51" t="s">
        <v>12</v>
      </c>
      <c r="D48" s="51" t="s">
        <v>58</v>
      </c>
      <c r="E48" s="54" t="s">
        <v>59</v>
      </c>
      <c r="F48" s="51" t="s">
        <v>23</v>
      </c>
      <c r="G48" s="3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4"/>
      <c r="AD48" s="94">
        <v>19559.099999999999</v>
      </c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41"/>
      <c r="AV48" s="21"/>
    </row>
    <row r="49" spans="1:48" s="22" customFormat="1" ht="15" customHeight="1">
      <c r="A49" s="95">
        <v>14</v>
      </c>
      <c r="B49" s="98" t="s">
        <v>62</v>
      </c>
      <c r="C49" s="35" t="s">
        <v>12</v>
      </c>
      <c r="D49" s="35" t="s">
        <v>18</v>
      </c>
      <c r="E49" s="36" t="s">
        <v>63</v>
      </c>
      <c r="F49" s="35" t="s">
        <v>28</v>
      </c>
      <c r="G49" s="3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9"/>
      <c r="AD49" s="77">
        <v>180</v>
      </c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41"/>
      <c r="AV49" s="21"/>
    </row>
    <row r="50" spans="1:48" s="22" customFormat="1" ht="15" customHeight="1">
      <c r="A50" s="96"/>
      <c r="B50" s="99"/>
      <c r="C50" s="35" t="s">
        <v>12</v>
      </c>
      <c r="D50" s="35" t="s">
        <v>19</v>
      </c>
      <c r="E50" s="36" t="s">
        <v>63</v>
      </c>
      <c r="F50" s="35" t="s">
        <v>28</v>
      </c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4"/>
      <c r="AD50" s="77">
        <v>130</v>
      </c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85"/>
      <c r="AV50" s="21"/>
    </row>
    <row r="51" spans="1:48" s="22" customFormat="1" ht="15" customHeight="1">
      <c r="A51" s="96"/>
      <c r="B51" s="99"/>
      <c r="C51" s="35" t="s">
        <v>12</v>
      </c>
      <c r="D51" s="35" t="s">
        <v>79</v>
      </c>
      <c r="E51" s="54" t="s">
        <v>63</v>
      </c>
      <c r="F51" s="35" t="s">
        <v>28</v>
      </c>
      <c r="G51" s="32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4"/>
      <c r="AD51" s="77">
        <v>50</v>
      </c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85"/>
      <c r="AV51" s="21"/>
    </row>
    <row r="52" spans="1:48" s="22" customFormat="1" ht="19.5" customHeight="1">
      <c r="A52" s="97"/>
      <c r="B52" s="100"/>
      <c r="C52" s="101" t="s">
        <v>21</v>
      </c>
      <c r="D52" s="102"/>
      <c r="E52" s="102"/>
      <c r="F52" s="103"/>
      <c r="G52" s="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76"/>
      <c r="AD52" s="82">
        <f>AD49+AD50+AD51</f>
        <v>360</v>
      </c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85"/>
      <c r="AV52" s="21"/>
    </row>
    <row r="53" spans="1:48" ht="18" customHeight="1">
      <c r="A53" s="42"/>
      <c r="B53" s="43" t="s">
        <v>11</v>
      </c>
      <c r="C53" s="44"/>
      <c r="D53" s="44"/>
      <c r="E53" s="45"/>
      <c r="F53" s="44"/>
      <c r="G53" s="46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8"/>
      <c r="U53" s="48"/>
      <c r="V53" s="48"/>
      <c r="W53" s="48"/>
      <c r="X53" s="48"/>
      <c r="Y53" s="48"/>
      <c r="Z53" s="48"/>
      <c r="AA53" s="48"/>
      <c r="AB53" s="48"/>
      <c r="AC53" s="49"/>
      <c r="AD53" s="83">
        <f>+AD17+AD21+AD26+AD34+AD36+AD39+AD40+AD44+AD47+AD48+AD52+AD22+AD28</f>
        <v>105139.29999999999</v>
      </c>
      <c r="AE53" s="58" t="e">
        <f>#REF!+AE45+AE42+#REF!+AE41+AE40+AE39+#REF!+AE37+AE34+AE29+AE28+AE27++AE22+#REF!</f>
        <v>#REF!</v>
      </c>
      <c r="AF53" s="50" t="e">
        <f>#REF!+AF45+AF42+#REF!+AF41+AF40+AF39+#REF!+AF37+AF34+AF29+AF28+AF27++AF22+#REF!</f>
        <v>#REF!</v>
      </c>
      <c r="AG53" s="50" t="e">
        <f>#REF!+AG45+AG42+#REF!+AG41+AG40+AG39+#REF!+AG37+AG34+AG29+AG28+AG27++AG22+#REF!</f>
        <v>#REF!</v>
      </c>
      <c r="AH53" s="50" t="e">
        <f>#REF!+AH45+AH42+#REF!+AH41+AH40+AH39+#REF!+AH37+AH34+AH29+AH28+AH27++AH22+#REF!</f>
        <v>#REF!</v>
      </c>
      <c r="AI53" s="50" t="e">
        <f>#REF!+AI45+AI42+#REF!+AI41+AI40+AI39+#REF!+AI37+AI34+AI29+AI28+AI27++AI22+#REF!</f>
        <v>#REF!</v>
      </c>
      <c r="AJ53" s="50" t="e">
        <f>#REF!+AJ45+AJ42+#REF!+AJ41+AJ40+AJ39+#REF!+AJ37+AJ34+AJ29+AJ28+AJ27++AJ22+#REF!</f>
        <v>#REF!</v>
      </c>
      <c r="AK53" s="50" t="e">
        <f>#REF!+AK45+AK42+#REF!+AK41+AK40+AK39+#REF!+AK37+AK34+AK29+AK28+AK27++AK22+#REF!</f>
        <v>#REF!</v>
      </c>
      <c r="AL53" s="50" t="e">
        <f>#REF!+AL45+AL42+#REF!+AL41+AL40+AL39+#REF!+AL37+AL34+AL29+AL28+AL27++AL22+#REF!</f>
        <v>#REF!</v>
      </c>
      <c r="AM53" s="50" t="e">
        <f>#REF!+AM45+AM42+#REF!+AM41+AM40+AM39+#REF!+AM37+AM34+AM29+AM28+AM27++AM22+#REF!</f>
        <v>#REF!</v>
      </c>
      <c r="AN53" s="50" t="e">
        <f>#REF!+AN45+AN42+#REF!+AN41+AN40+AN39+#REF!+AN37+AN34+AN29+AN28+AN27++AN22+#REF!</f>
        <v>#REF!</v>
      </c>
      <c r="AO53" s="50" t="e">
        <f>#REF!+AO45+AO42+#REF!+AO41+AO40+AO39+#REF!+AO37+AO34+AO29+AO28+AO27++AO22+#REF!</f>
        <v>#REF!</v>
      </c>
      <c r="AP53" s="50" t="e">
        <f>#REF!+AP45+AP42+#REF!+AP41+AP40+AP39+#REF!+AP37+AP34+AP29+AP28+AP27++AP22+#REF!</f>
        <v>#REF!</v>
      </c>
      <c r="AQ53" s="50" t="e">
        <f>#REF!+AQ45+AQ42+#REF!+AQ41+AQ40+AQ39+#REF!+AQ37+AQ34+AQ29+AQ28+AQ27++AQ22+#REF!</f>
        <v>#REF!</v>
      </c>
      <c r="AR53" s="50" t="e">
        <f>#REF!+AR45+AR42+#REF!+AR41+AR40+AR39+#REF!+AR37+AR34+AR29+AR28+AR27++AR22+#REF!</f>
        <v>#REF!</v>
      </c>
      <c r="AS53" s="50" t="e">
        <f>#REF!+AS45+AS42+#REF!+AS41+AS40+AS39+#REF!+AS37+AS34+AS29+AS28+AS27++AS22+#REF!</f>
        <v>#REF!</v>
      </c>
      <c r="AT53" s="50" t="e">
        <f>#REF!+AT45+AT42+#REF!+AT41+AT40+AT39+#REF!+AT37+AT34+AT29+AT28+AT27++AT22+#REF!</f>
        <v>#REF!</v>
      </c>
      <c r="AU53" s="52" t="e">
        <f>#REF!+AU45+AU42+#REF!+AU41+AU40+AU39+#REF!+AU37+AU34+AU29+AU28+AU27++AU22+#REF!</f>
        <v>#REF!</v>
      </c>
      <c r="AV53" s="21"/>
    </row>
    <row r="54" spans="1:48">
      <c r="AD54" s="84"/>
    </row>
  </sheetData>
  <mergeCells count="76">
    <mergeCell ref="A9:AT9"/>
    <mergeCell ref="AI11:AI12"/>
    <mergeCell ref="AJ11:AJ12"/>
    <mergeCell ref="AK11:AK12"/>
    <mergeCell ref="A13:A17"/>
    <mergeCell ref="AT11:AT12"/>
    <mergeCell ref="AR11:AR12"/>
    <mergeCell ref="AA11:AA12"/>
    <mergeCell ref="AF11:AF12"/>
    <mergeCell ref="AH11:AH12"/>
    <mergeCell ref="AM11:AM12"/>
    <mergeCell ref="AS11:AS12"/>
    <mergeCell ref="A45:A47"/>
    <mergeCell ref="B45:B47"/>
    <mergeCell ref="C47:F47"/>
    <mergeCell ref="W11:W12"/>
    <mergeCell ref="N11:N12"/>
    <mergeCell ref="O11:O12"/>
    <mergeCell ref="P11:P12"/>
    <mergeCell ref="R11:R12"/>
    <mergeCell ref="S11:S12"/>
    <mergeCell ref="T11:T12"/>
    <mergeCell ref="AU11:AU12"/>
    <mergeCell ref="AN11:AN12"/>
    <mergeCell ref="AO11:AO12"/>
    <mergeCell ref="AP11:AP12"/>
    <mergeCell ref="AQ11:AQ12"/>
    <mergeCell ref="M11:M12"/>
    <mergeCell ref="AL11:AL12"/>
    <mergeCell ref="B13:B17"/>
    <mergeCell ref="C17:F17"/>
    <mergeCell ref="X11:X12"/>
    <mergeCell ref="Y11:Y12"/>
    <mergeCell ref="Z11:Z12"/>
    <mergeCell ref="V11:V12"/>
    <mergeCell ref="Q11:Q12"/>
    <mergeCell ref="AB11:AB12"/>
    <mergeCell ref="AG11:AG12"/>
    <mergeCell ref="A7:AD7"/>
    <mergeCell ref="A8:AD8"/>
    <mergeCell ref="A10:AT10"/>
    <mergeCell ref="A11:A12"/>
    <mergeCell ref="B11:B12"/>
    <mergeCell ref="C11:F11"/>
    <mergeCell ref="G11:G12"/>
    <mergeCell ref="U11:U12"/>
    <mergeCell ref="AC11:AC12"/>
    <mergeCell ref="AD11:AD12"/>
    <mergeCell ref="AE11:AE12"/>
    <mergeCell ref="H11:H12"/>
    <mergeCell ref="I11:I12"/>
    <mergeCell ref="J11:J12"/>
    <mergeCell ref="K11:K12"/>
    <mergeCell ref="L11:L12"/>
    <mergeCell ref="A18:A21"/>
    <mergeCell ref="B18:B21"/>
    <mergeCell ref="C21:F21"/>
    <mergeCell ref="A30:A34"/>
    <mergeCell ref="A23:A26"/>
    <mergeCell ref="B23:B26"/>
    <mergeCell ref="C26:F26"/>
    <mergeCell ref="A49:A52"/>
    <mergeCell ref="B49:B52"/>
    <mergeCell ref="C52:F52"/>
    <mergeCell ref="AD36:AD37"/>
    <mergeCell ref="B30:B34"/>
    <mergeCell ref="C34:F34"/>
    <mergeCell ref="B35:B37"/>
    <mergeCell ref="A35:A37"/>
    <mergeCell ref="A42:A44"/>
    <mergeCell ref="C44:F44"/>
    <mergeCell ref="C36:C37"/>
    <mergeCell ref="D36:D37"/>
    <mergeCell ref="E36:E37"/>
    <mergeCell ref="F36:F37"/>
    <mergeCell ref="B42:B44"/>
  </mergeCells>
  <pageMargins left="0.44" right="0" top="0" bottom="0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irev</cp:lastModifiedBy>
  <cp:lastPrinted>2017-11-02T02:25:17Z</cp:lastPrinted>
  <dcterms:created xsi:type="dcterms:W3CDTF">2003-12-05T21:14:57Z</dcterms:created>
  <dcterms:modified xsi:type="dcterms:W3CDTF">2017-12-13T04:45:04Z</dcterms:modified>
</cp:coreProperties>
</file>