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5" yWindow="4245" windowWidth="13920" windowHeight="4905"/>
  </bookViews>
  <sheets>
    <sheet name="роспись расходов" sheetId="5" r:id="rId1"/>
  </sheets>
  <calcPr calcId="125725"/>
</workbook>
</file>

<file path=xl/calcChain.xml><?xml version="1.0" encoding="utf-8"?>
<calcChain xmlns="http://schemas.openxmlformats.org/spreadsheetml/2006/main">
  <c r="AD17" i="5"/>
  <c r="AD20"/>
  <c r="AD25"/>
  <c r="AD31"/>
  <c r="AD40"/>
  <c r="AD46"/>
  <c r="AT47"/>
  <c r="AS47"/>
  <c r="AR47"/>
  <c r="AQ47"/>
  <c r="AP47"/>
  <c r="AO47"/>
  <c r="AN47"/>
  <c r="AM47"/>
  <c r="AL47"/>
  <c r="AK47"/>
  <c r="AJ47"/>
  <c r="AI47"/>
  <c r="AH47"/>
  <c r="AG47"/>
  <c r="AF47"/>
  <c r="AE47"/>
  <c r="AU47"/>
  <c r="AD47" l="1"/>
</calcChain>
</file>

<file path=xl/sharedStrings.xml><?xml version="1.0" encoding="utf-8"?>
<sst xmlns="http://schemas.openxmlformats.org/spreadsheetml/2006/main" count="163" uniqueCount="73">
  <si>
    <t>сумма</t>
  </si>
  <si>
    <t>КФСР</t>
  </si>
  <si>
    <t>КЦСР</t>
  </si>
  <si>
    <t>КВР</t>
  </si>
  <si>
    <t>КВСР</t>
  </si>
  <si>
    <t>Наименование программы</t>
  </si>
  <si>
    <t>Бюджетная классификация</t>
  </si>
  <si>
    <t xml:space="preserve">Распределение бюджетных ассигнований на реализацию </t>
  </si>
  <si>
    <t>0501</t>
  </si>
  <si>
    <t>№</t>
  </si>
  <si>
    <t>0412</t>
  </si>
  <si>
    <t>ВСЕГО  по программам</t>
  </si>
  <si>
    <t>951</t>
  </si>
  <si>
    <t>1003</t>
  </si>
  <si>
    <t>0502</t>
  </si>
  <si>
    <t>муниципального образования</t>
  </si>
  <si>
    <t xml:space="preserve">к  решению Думы Усть-Кутского </t>
  </si>
  <si>
    <t xml:space="preserve">(городского поселения) </t>
  </si>
  <si>
    <t>0707</t>
  </si>
  <si>
    <t>0113</t>
  </si>
  <si>
    <t>0409</t>
  </si>
  <si>
    <t>Итого по программе:</t>
  </si>
  <si>
    <t>Приложение № 12</t>
  </si>
  <si>
    <t>200</t>
  </si>
  <si>
    <t>800</t>
  </si>
  <si>
    <t>400</t>
  </si>
  <si>
    <t>300</t>
  </si>
  <si>
    <t>600</t>
  </si>
  <si>
    <t xml:space="preserve">Программа комплексного развития систем коммунальной инфраструктуры Усть-Кутского муниципального образования (городского поселения) на 2012-2017 годы </t>
  </si>
  <si>
    <t>Потребность в средствах</t>
  </si>
  <si>
    <t>Муниципальная программа " Газификация города Усть-Кута на 2014-2018 годы"</t>
  </si>
  <si>
    <t>Муниципальная адресная программа "Переселение граждан из аварийного жилищного фонда Усть-Кутского муниципального образования (городского поселения) в 2014-2017 годах в рамках реализации Федерального закона от 21.07.2007 г.№ 185-ФЗ "О фонде содействия реформированию жилищно-коммунального хозяйства""</t>
  </si>
  <si>
    <t xml:space="preserve">Сумма </t>
  </si>
  <si>
    <t>Муниципальная программа Усть-Кутского муниципального образования (городского поселения) "Молодым семьям города Усть-Кута - доступное жилье" на 2008-2019 годы</t>
  </si>
  <si>
    <t>муниципальных программ на 2017 год</t>
  </si>
  <si>
    <t>79 6 10 00000</t>
  </si>
  <si>
    <t>79 6 02 00000</t>
  </si>
  <si>
    <t>Муниципальная программа "Эффективное управление муниципальным имуществом на период 2017-2019 г.г. на территории Усть-Кутского муниципального образования (городского поселения)"</t>
  </si>
  <si>
    <t>79 6 02 S2370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</si>
  <si>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2016-2018 годы"</t>
  </si>
  <si>
    <t>0309</t>
  </si>
  <si>
    <t>79 6 17 00000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</si>
  <si>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2016-2020 годы"</t>
  </si>
  <si>
    <t>79 6 16 00000</t>
  </si>
  <si>
    <t>Муниципальная программа Усть-Кутского муниципального образования (городского поселения) "Развитие и поддержка малого и среднего предпринимательства на территории города Усть-Кута на 2017-2021 г.г."</t>
  </si>
  <si>
    <t>79 6 04 00000</t>
  </si>
  <si>
    <t xml:space="preserve">Муниципальная программа Усть-Кутского муниципального образования (городского поселения)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поселения), на период 2016-2017 годы" </t>
  </si>
  <si>
    <t>79 6 07 L0231</t>
  </si>
  <si>
    <t>79 6 14 S9602</t>
  </si>
  <si>
    <t>Муниципальная программа " Модернизация объектов коммунальной инфраструктуры Усть-Кутского муниципального образования (городского поселения)" на 2017-2021 годы</t>
  </si>
  <si>
    <t>79 6 01 S2200</t>
  </si>
  <si>
    <t>79 6 12 00000</t>
  </si>
  <si>
    <t>0503</t>
  </si>
  <si>
    <t>79 6 18 00000</t>
  </si>
  <si>
    <t>79 6 09 00000</t>
  </si>
  <si>
    <t>79 6 05 L0201</t>
  </si>
  <si>
    <t xml:space="preserve"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2017-2019 годы" </t>
  </si>
  <si>
    <t>79 6 06 00000</t>
  </si>
  <si>
    <t>79 6 13 00000</t>
  </si>
  <si>
    <t>(тыс. рублей)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</si>
  <si>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2017-2019 годы"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</si>
  <si>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2017-2021 годы"</t>
  </si>
  <si>
    <t>79 6 07 S2810</t>
  </si>
  <si>
    <t>79 6 07 M0231</t>
  </si>
  <si>
    <t>79 6 07 M2810</t>
  </si>
  <si>
    <t>79  6 10 00000</t>
  </si>
  <si>
    <t>(за счет средств местного бюджета)</t>
  </si>
  <si>
    <t>79 6 16 S2450</t>
  </si>
  <si>
    <t>79 6 16 S2370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</si>
  <si>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2016-2020 г.г."</t>
  </si>
  <si>
    <t>0801</t>
  </si>
  <si>
    <t>от "21" декабря 2017г. № 22/4</t>
  </si>
  <si>
    <t>79 6 14 S2992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</si>
</sst>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7.5"/>
      <name val="Arial Cyr"/>
      <charset val="204"/>
    </font>
    <font>
      <b/>
      <sz val="7.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49" fontId="0" fillId="0" borderId="0" xfId="0" applyNumberFormat="1"/>
    <xf numFmtId="0" fontId="5" fillId="0" borderId="0" xfId="0" applyFont="1" applyBorder="1" applyAlignment="1"/>
    <xf numFmtId="0" fontId="4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/>
    <xf numFmtId="0" fontId="9" fillId="0" borderId="0" xfId="0" applyFont="1" applyBorder="1" applyAlignment="1"/>
    <xf numFmtId="0" fontId="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right"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3" fontId="1" fillId="0" borderId="29" xfId="0" applyNumberFormat="1" applyFont="1" applyFill="1" applyBorder="1" applyAlignment="1">
      <alignment horizontal="right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33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0" fillId="2" borderId="0" xfId="0" applyFill="1"/>
    <xf numFmtId="164" fontId="2" fillId="2" borderId="35" xfId="0" applyNumberFormat="1" applyFont="1" applyFill="1" applyBorder="1" applyAlignment="1">
      <alignment horizontal="right" vertical="center"/>
    </xf>
    <xf numFmtId="164" fontId="0" fillId="2" borderId="0" xfId="0" applyNumberFormat="1" applyFill="1"/>
    <xf numFmtId="3" fontId="2" fillId="0" borderId="36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4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right" vertical="center" wrapText="1"/>
    </xf>
    <xf numFmtId="164" fontId="1" fillId="0" borderId="29" xfId="0" applyNumberFormat="1" applyFont="1" applyFill="1" applyBorder="1" applyAlignment="1">
      <alignment horizontal="right" vertical="center" wrapText="1"/>
    </xf>
    <xf numFmtId="164" fontId="2" fillId="0" borderId="11" xfId="0" applyNumberFormat="1" applyFont="1" applyFill="1" applyBorder="1" applyAlignment="1">
      <alignment horizontal="right" vertical="center" wrapText="1"/>
    </xf>
    <xf numFmtId="164" fontId="1" fillId="0" borderId="12" xfId="0" applyNumberFormat="1" applyFont="1" applyFill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164" fontId="2" fillId="0" borderId="42" xfId="0" applyNumberFormat="1" applyFont="1" applyFill="1" applyBorder="1" applyAlignment="1">
      <alignment horizontal="right" vertical="center" wrapText="1"/>
    </xf>
    <xf numFmtId="164" fontId="2" fillId="0" borderId="29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Z48"/>
  <sheetViews>
    <sheetView tabSelected="1" zoomScaleNormal="100" workbookViewId="0">
      <selection activeCell="BC20" sqref="BC20"/>
    </sheetView>
  </sheetViews>
  <sheetFormatPr defaultColWidth="3.7109375" defaultRowHeight="12.75"/>
  <cols>
    <col min="1" max="1" width="6.42578125" customWidth="1"/>
    <col min="2" max="2" width="57.7109375" customWidth="1"/>
    <col min="3" max="3" width="8.140625" customWidth="1"/>
    <col min="4" max="4" width="9.140625" customWidth="1"/>
    <col min="5" max="5" width="11.85546875" customWidth="1"/>
    <col min="6" max="6" width="8.5703125" customWidth="1"/>
    <col min="7" max="7" width="3.7109375" hidden="1" customWidth="1"/>
    <col min="8" max="8" width="2.140625" hidden="1" customWidth="1"/>
    <col min="9" max="28" width="3.7109375" hidden="1" customWidth="1"/>
    <col min="29" max="29" width="7.85546875" hidden="1" customWidth="1"/>
    <col min="30" max="30" width="11" style="76" customWidth="1"/>
    <col min="31" max="45" width="3.7109375" hidden="1" customWidth="1"/>
    <col min="46" max="46" width="3.85546875" hidden="1" customWidth="1"/>
    <col min="47" max="47" width="1" hidden="1" customWidth="1"/>
  </cols>
  <sheetData>
    <row r="1" spans="1:74" ht="12.75" customHeight="1">
      <c r="A1" s="4"/>
      <c r="B1" s="4"/>
      <c r="C1" s="16"/>
      <c r="D1" s="9"/>
      <c r="E1" s="10" t="s">
        <v>22</v>
      </c>
      <c r="F1" s="10"/>
      <c r="G1" s="10"/>
      <c r="H1" s="10"/>
      <c r="I1" s="10"/>
      <c r="J1" s="10"/>
      <c r="K1" s="1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</row>
    <row r="2" spans="1:74" ht="12.75" customHeight="1">
      <c r="A2" s="3"/>
      <c r="B2" s="3"/>
      <c r="C2" s="18"/>
      <c r="D2" s="3"/>
      <c r="E2" s="12" t="s">
        <v>16</v>
      </c>
      <c r="F2" s="12"/>
      <c r="G2" s="12"/>
      <c r="H2" s="12"/>
      <c r="I2" s="12"/>
      <c r="J2" s="12"/>
      <c r="K2" s="12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74" ht="12.75" customHeight="1">
      <c r="C3" s="17"/>
      <c r="E3" s="11" t="s">
        <v>15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</row>
    <row r="4" spans="1:74" ht="12.75" customHeight="1">
      <c r="A4" s="8"/>
      <c r="B4" s="8"/>
      <c r="C4" s="19"/>
      <c r="D4" s="8"/>
      <c r="E4" s="67" t="s">
        <v>17</v>
      </c>
      <c r="F4" s="8"/>
      <c r="G4" s="8"/>
      <c r="H4" s="8"/>
      <c r="I4" s="8"/>
      <c r="J4" s="8"/>
      <c r="K4" s="8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3"/>
      <c r="AS4" s="13"/>
      <c r="AT4" s="13"/>
    </row>
    <row r="5" spans="1:74" ht="15.75" customHeight="1">
      <c r="A5" s="1"/>
      <c r="B5" s="1"/>
      <c r="C5" s="20"/>
      <c r="D5" s="1"/>
      <c r="E5" s="68" t="s">
        <v>71</v>
      </c>
      <c r="F5" s="69"/>
      <c r="G5" s="69"/>
      <c r="H5" s="69"/>
      <c r="I5" s="69"/>
      <c r="J5" s="69"/>
      <c r="K5" s="69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3"/>
      <c r="BB5" s="10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4" ht="10.5" customHeight="1">
      <c r="A6" s="1"/>
      <c r="B6" s="1"/>
      <c r="C6" s="1"/>
      <c r="D6" s="1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BB6" s="12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4" ht="20.100000000000001" customHeight="1">
      <c r="A7" s="107" t="s">
        <v>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4" ht="20.100000000000001" customHeight="1">
      <c r="A8" s="107" t="s">
        <v>34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BB8" s="8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8"/>
    </row>
    <row r="9" spans="1:74" ht="20.100000000000001" customHeight="1">
      <c r="A9" s="107" t="s">
        <v>66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4" ht="15.75" customHeight="1">
      <c r="A10" s="108" t="s">
        <v>59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BF10" s="3"/>
      <c r="BG10" s="3"/>
      <c r="BH10" s="3"/>
      <c r="BI10" s="3"/>
      <c r="BJ10" s="5"/>
      <c r="BK10" s="3"/>
      <c r="BL10" s="5"/>
      <c r="BM10" s="5"/>
      <c r="BN10" s="5"/>
      <c r="BO10" s="5"/>
      <c r="BP10" s="5"/>
      <c r="BQ10" s="5"/>
      <c r="BR10" s="5"/>
      <c r="BS10" s="5"/>
      <c r="BT10" s="6"/>
    </row>
    <row r="11" spans="1:74" ht="20.25" customHeight="1">
      <c r="A11" s="109" t="s">
        <v>9</v>
      </c>
      <c r="B11" s="104" t="s">
        <v>5</v>
      </c>
      <c r="C11" s="104" t="s">
        <v>6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12" t="s">
        <v>32</v>
      </c>
      <c r="AE11" s="114" t="s">
        <v>0</v>
      </c>
      <c r="AF11" s="104" t="s">
        <v>0</v>
      </c>
      <c r="AG11" s="104" t="s">
        <v>0</v>
      </c>
      <c r="AH11" s="104" t="s">
        <v>0</v>
      </c>
      <c r="AI11" s="104" t="s">
        <v>0</v>
      </c>
      <c r="AJ11" s="104" t="s">
        <v>0</v>
      </c>
      <c r="AK11" s="104" t="s">
        <v>0</v>
      </c>
      <c r="AL11" s="104" t="s">
        <v>0</v>
      </c>
      <c r="AM11" s="104" t="s">
        <v>0</v>
      </c>
      <c r="AN11" s="104" t="s">
        <v>0</v>
      </c>
      <c r="AO11" s="104" t="s">
        <v>0</v>
      </c>
      <c r="AP11" s="104" t="s">
        <v>0</v>
      </c>
      <c r="AQ11" s="104" t="s">
        <v>0</v>
      </c>
      <c r="AR11" s="104" t="s">
        <v>0</v>
      </c>
      <c r="AS11" s="104" t="s">
        <v>0</v>
      </c>
      <c r="AT11" s="104" t="s">
        <v>0</v>
      </c>
      <c r="AU11" s="116" t="s">
        <v>29</v>
      </c>
      <c r="BT11" s="2"/>
    </row>
    <row r="12" spans="1:74" ht="18" customHeight="1">
      <c r="A12" s="110"/>
      <c r="B12" s="111"/>
      <c r="C12" s="73" t="s">
        <v>4</v>
      </c>
      <c r="D12" s="73" t="s">
        <v>1</v>
      </c>
      <c r="E12" s="73" t="s">
        <v>2</v>
      </c>
      <c r="F12" s="73" t="s">
        <v>3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13"/>
      <c r="AE12" s="115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17"/>
      <c r="AV12" s="21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</row>
    <row r="13" spans="1:74" s="22" customFormat="1" ht="15" customHeight="1">
      <c r="A13" s="89">
        <v>1</v>
      </c>
      <c r="B13" s="92" t="s">
        <v>37</v>
      </c>
      <c r="C13" s="35" t="s">
        <v>12</v>
      </c>
      <c r="D13" s="35" t="s">
        <v>19</v>
      </c>
      <c r="E13" s="36" t="s">
        <v>35</v>
      </c>
      <c r="F13" s="35" t="s">
        <v>23</v>
      </c>
      <c r="G13" s="64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6"/>
      <c r="AD13" s="121">
        <v>1130.5</v>
      </c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55">
        <v>4486</v>
      </c>
      <c r="AV13" s="21"/>
      <c r="AY13" s="21"/>
    </row>
    <row r="14" spans="1:74" s="22" customFormat="1" ht="15" customHeight="1">
      <c r="A14" s="90"/>
      <c r="B14" s="93"/>
      <c r="C14" s="35" t="s">
        <v>12</v>
      </c>
      <c r="D14" s="35" t="s">
        <v>19</v>
      </c>
      <c r="E14" s="36" t="s">
        <v>35</v>
      </c>
      <c r="F14" s="35" t="s">
        <v>24</v>
      </c>
      <c r="G14" s="64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6"/>
      <c r="AD14" s="121">
        <v>448.4</v>
      </c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63"/>
      <c r="AV14" s="21"/>
    </row>
    <row r="15" spans="1:74" s="22" customFormat="1" ht="15" customHeight="1">
      <c r="A15" s="90"/>
      <c r="B15" s="93"/>
      <c r="C15" s="35" t="s">
        <v>12</v>
      </c>
      <c r="D15" s="61" t="s">
        <v>20</v>
      </c>
      <c r="E15" s="61" t="s">
        <v>35</v>
      </c>
      <c r="F15" s="35" t="s">
        <v>23</v>
      </c>
      <c r="G15" s="29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1"/>
      <c r="AD15" s="121">
        <v>51</v>
      </c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63"/>
      <c r="AV15" s="21"/>
    </row>
    <row r="16" spans="1:74" s="22" customFormat="1" ht="15" customHeight="1">
      <c r="A16" s="90"/>
      <c r="B16" s="93"/>
      <c r="C16" s="35" t="s">
        <v>12</v>
      </c>
      <c r="D16" s="59" t="s">
        <v>8</v>
      </c>
      <c r="E16" s="61" t="s">
        <v>65</v>
      </c>
      <c r="F16" s="35" t="s">
        <v>23</v>
      </c>
      <c r="G16" s="29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1"/>
      <c r="AD16" s="122">
        <v>190</v>
      </c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63"/>
      <c r="AV16" s="21"/>
    </row>
    <row r="17" spans="1:78" s="22" customFormat="1" ht="15" customHeight="1">
      <c r="A17" s="99"/>
      <c r="B17" s="98"/>
      <c r="C17" s="118" t="s">
        <v>21</v>
      </c>
      <c r="D17" s="119"/>
      <c r="E17" s="119"/>
      <c r="F17" s="120"/>
      <c r="G17" s="2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1"/>
      <c r="AD17" s="123">
        <f>AD13+AD14+AD15+AD16</f>
        <v>1819.9</v>
      </c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63"/>
      <c r="AV17" s="21"/>
    </row>
    <row r="18" spans="1:78" s="22" customFormat="1" ht="15" customHeight="1">
      <c r="A18" s="89">
        <v>2</v>
      </c>
      <c r="B18" s="92" t="s">
        <v>69</v>
      </c>
      <c r="C18" s="27" t="s">
        <v>12</v>
      </c>
      <c r="D18" s="27" t="s">
        <v>20</v>
      </c>
      <c r="E18" s="28" t="s">
        <v>36</v>
      </c>
      <c r="F18" s="27" t="s">
        <v>23</v>
      </c>
      <c r="G18" s="32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4"/>
      <c r="AD18" s="124">
        <v>2221.6999999999998</v>
      </c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41"/>
      <c r="AV18" s="21"/>
    </row>
    <row r="19" spans="1:78" s="22" customFormat="1" ht="15" customHeight="1">
      <c r="A19" s="90"/>
      <c r="B19" s="93"/>
      <c r="C19" s="27" t="s">
        <v>12</v>
      </c>
      <c r="D19" s="27" t="s">
        <v>20</v>
      </c>
      <c r="E19" s="35" t="s">
        <v>38</v>
      </c>
      <c r="F19" s="27" t="s">
        <v>23</v>
      </c>
      <c r="G19" s="29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1"/>
      <c r="AD19" s="124">
        <v>135.4</v>
      </c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41"/>
      <c r="AV19" s="21"/>
      <c r="BD19" s="21"/>
    </row>
    <row r="20" spans="1:78" s="22" customFormat="1" ht="20.25" customHeight="1">
      <c r="A20" s="99"/>
      <c r="B20" s="98"/>
      <c r="C20" s="95" t="s">
        <v>21</v>
      </c>
      <c r="D20" s="96"/>
      <c r="E20" s="96"/>
      <c r="F20" s="97"/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1"/>
      <c r="AD20" s="125">
        <f>AD18+AD19</f>
        <v>2357.1</v>
      </c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57">
        <v>300</v>
      </c>
      <c r="AV20" s="21"/>
      <c r="BD20" s="21"/>
    </row>
    <row r="21" spans="1:78" s="22" customFormat="1" ht="38.25" customHeight="1">
      <c r="A21" s="82">
        <v>3</v>
      </c>
      <c r="B21" s="81" t="s">
        <v>39</v>
      </c>
      <c r="C21" s="35" t="s">
        <v>12</v>
      </c>
      <c r="D21" s="35" t="s">
        <v>40</v>
      </c>
      <c r="E21" s="61" t="s">
        <v>41</v>
      </c>
      <c r="F21" s="35" t="s">
        <v>23</v>
      </c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2"/>
      <c r="AD21" s="123">
        <v>133.19999999999999</v>
      </c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41">
        <v>3450</v>
      </c>
      <c r="AV21" s="21"/>
      <c r="AW21" s="23"/>
      <c r="AX21" s="24"/>
      <c r="AY21" s="25"/>
      <c r="AZ21" s="25"/>
      <c r="BA21" s="25"/>
      <c r="BB21" s="25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6"/>
      <c r="BZ21" s="21"/>
    </row>
    <row r="22" spans="1:78" s="22" customFormat="1" ht="15" customHeight="1">
      <c r="A22" s="90">
        <v>4</v>
      </c>
      <c r="B22" s="92" t="s">
        <v>42</v>
      </c>
      <c r="C22" s="35" t="s">
        <v>12</v>
      </c>
      <c r="D22" s="35" t="s">
        <v>20</v>
      </c>
      <c r="E22" s="36" t="s">
        <v>43</v>
      </c>
      <c r="F22" s="35" t="s">
        <v>23</v>
      </c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2"/>
      <c r="AD22" s="121">
        <v>63760.5</v>
      </c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41"/>
      <c r="AV22" s="21"/>
      <c r="AW22" s="23"/>
      <c r="AX22" s="24"/>
      <c r="AY22" s="25"/>
      <c r="AZ22" s="25"/>
      <c r="BA22" s="25"/>
      <c r="BB22" s="25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6"/>
      <c r="BZ22" s="21"/>
    </row>
    <row r="23" spans="1:78" s="22" customFormat="1" ht="15" customHeight="1">
      <c r="A23" s="90"/>
      <c r="B23" s="93"/>
      <c r="C23" s="35" t="s">
        <v>12</v>
      </c>
      <c r="D23" s="35" t="s">
        <v>20</v>
      </c>
      <c r="E23" s="36" t="s">
        <v>68</v>
      </c>
      <c r="F23" s="35" t="s">
        <v>23</v>
      </c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2"/>
      <c r="AD23" s="121">
        <v>892</v>
      </c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41"/>
      <c r="AV23" s="21"/>
      <c r="AW23" s="23"/>
      <c r="AX23" s="24"/>
      <c r="AY23" s="25"/>
      <c r="AZ23" s="25"/>
      <c r="BA23" s="25"/>
      <c r="BB23" s="25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6"/>
      <c r="BZ23" s="21"/>
    </row>
    <row r="24" spans="1:78" s="22" customFormat="1" ht="15" customHeight="1">
      <c r="A24" s="90"/>
      <c r="B24" s="93"/>
      <c r="C24" s="35" t="s">
        <v>12</v>
      </c>
      <c r="D24" s="35" t="s">
        <v>20</v>
      </c>
      <c r="E24" s="36" t="s">
        <v>67</v>
      </c>
      <c r="F24" s="35" t="s">
        <v>25</v>
      </c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4"/>
      <c r="AD24" s="122">
        <v>6537.7</v>
      </c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41"/>
      <c r="AV24" s="21"/>
      <c r="AW24" s="23"/>
      <c r="AX24" s="24"/>
      <c r="AY24" s="25"/>
      <c r="AZ24" s="25"/>
      <c r="BA24" s="25"/>
      <c r="BB24" s="25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6"/>
      <c r="BZ24" s="21"/>
    </row>
    <row r="25" spans="1:78" s="22" customFormat="1" ht="15" customHeight="1">
      <c r="A25" s="99"/>
      <c r="B25" s="98"/>
      <c r="C25" s="95" t="s">
        <v>21</v>
      </c>
      <c r="D25" s="96"/>
      <c r="E25" s="96"/>
      <c r="F25" s="97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4"/>
      <c r="AD25" s="123">
        <f>+AD22+AD23+AD24</f>
        <v>71190.2</v>
      </c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41"/>
      <c r="AV25" s="21"/>
      <c r="BH25" s="21"/>
    </row>
    <row r="26" spans="1:78" s="22" customFormat="1" ht="40.5" customHeight="1">
      <c r="A26" s="87">
        <v>5</v>
      </c>
      <c r="B26" s="83" t="s">
        <v>44</v>
      </c>
      <c r="C26" s="35" t="s">
        <v>12</v>
      </c>
      <c r="D26" s="35" t="s">
        <v>10</v>
      </c>
      <c r="E26" s="36" t="s">
        <v>45</v>
      </c>
      <c r="F26" s="35" t="s">
        <v>24</v>
      </c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4"/>
      <c r="AD26" s="123">
        <v>400</v>
      </c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41">
        <v>500</v>
      </c>
    </row>
    <row r="27" spans="1:78" ht="15" customHeight="1">
      <c r="A27" s="89">
        <v>6</v>
      </c>
      <c r="B27" s="92" t="s">
        <v>46</v>
      </c>
      <c r="C27" s="27" t="s">
        <v>12</v>
      </c>
      <c r="D27" s="27" t="s">
        <v>8</v>
      </c>
      <c r="E27" s="27" t="s">
        <v>47</v>
      </c>
      <c r="F27" s="27" t="s">
        <v>25</v>
      </c>
      <c r="G27" s="29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1"/>
      <c r="AD27" s="124">
        <v>100.4</v>
      </c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41"/>
      <c r="AV27" s="22"/>
      <c r="BE27" s="22"/>
    </row>
    <row r="28" spans="1:78" ht="15" customHeight="1">
      <c r="A28" s="90"/>
      <c r="B28" s="93"/>
      <c r="C28" s="27" t="s">
        <v>12</v>
      </c>
      <c r="D28" s="27" t="s">
        <v>8</v>
      </c>
      <c r="E28" s="28" t="s">
        <v>62</v>
      </c>
      <c r="F28" s="27" t="s">
        <v>25</v>
      </c>
      <c r="G28" s="29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124">
        <v>121.2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41"/>
      <c r="AV28" s="22"/>
      <c r="BE28" s="22"/>
    </row>
    <row r="29" spans="1:78" ht="15" customHeight="1">
      <c r="A29" s="90"/>
      <c r="B29" s="93"/>
      <c r="C29" s="35" t="s">
        <v>12</v>
      </c>
      <c r="D29" s="28" t="s">
        <v>8</v>
      </c>
      <c r="E29" s="35" t="s">
        <v>63</v>
      </c>
      <c r="F29" s="60" t="s">
        <v>25</v>
      </c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124">
        <v>1553.2</v>
      </c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41"/>
      <c r="AV29" s="22"/>
      <c r="BE29" s="22"/>
    </row>
    <row r="30" spans="1:78" ht="15" customHeight="1">
      <c r="A30" s="90"/>
      <c r="B30" s="93"/>
      <c r="C30" s="74" t="s">
        <v>12</v>
      </c>
      <c r="D30" s="35" t="s">
        <v>8</v>
      </c>
      <c r="E30" s="61" t="s">
        <v>64</v>
      </c>
      <c r="F30" s="35" t="s">
        <v>25</v>
      </c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124">
        <v>524.9</v>
      </c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41"/>
      <c r="AV30" s="22"/>
      <c r="BE30" s="22"/>
    </row>
    <row r="31" spans="1:78" ht="18.75" customHeight="1">
      <c r="A31" s="99"/>
      <c r="B31" s="98"/>
      <c r="C31" s="95" t="s">
        <v>21</v>
      </c>
      <c r="D31" s="96"/>
      <c r="E31" s="96"/>
      <c r="F31" s="97"/>
      <c r="G31" s="32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4"/>
      <c r="AD31" s="125">
        <f>AD27+AD28+AD29+AD30</f>
        <v>2299.7000000000003</v>
      </c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40"/>
      <c r="AV31" s="21"/>
    </row>
    <row r="32" spans="1:78" ht="1.5" hidden="1" customHeight="1">
      <c r="A32" s="89">
        <v>7</v>
      </c>
      <c r="B32" s="92" t="s">
        <v>31</v>
      </c>
      <c r="C32" s="35" t="s">
        <v>12</v>
      </c>
      <c r="D32" s="62" t="s">
        <v>8</v>
      </c>
      <c r="E32" s="35" t="s">
        <v>48</v>
      </c>
      <c r="F32" s="60" t="s">
        <v>25</v>
      </c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4"/>
      <c r="AD32" s="124">
        <v>0</v>
      </c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40"/>
      <c r="AV32" s="21"/>
    </row>
    <row r="33" spans="1:48" ht="26.25" customHeight="1">
      <c r="A33" s="90"/>
      <c r="B33" s="93"/>
      <c r="C33" s="100" t="s">
        <v>12</v>
      </c>
      <c r="D33" s="102" t="s">
        <v>8</v>
      </c>
      <c r="E33" s="100" t="s">
        <v>72</v>
      </c>
      <c r="F33" s="102" t="s">
        <v>24</v>
      </c>
      <c r="G33" s="32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4"/>
      <c r="AD33" s="126">
        <v>2929.9</v>
      </c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40"/>
      <c r="AV33" s="21"/>
    </row>
    <row r="34" spans="1:48" ht="35.25" customHeight="1">
      <c r="A34" s="99"/>
      <c r="B34" s="98"/>
      <c r="C34" s="101"/>
      <c r="D34" s="103"/>
      <c r="E34" s="101"/>
      <c r="F34" s="103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4"/>
      <c r="AD34" s="12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40"/>
      <c r="AV34" s="21"/>
    </row>
    <row r="35" spans="1:48" s="22" customFormat="1" ht="26.25" customHeight="1">
      <c r="A35" s="82">
        <v>8</v>
      </c>
      <c r="B35" s="84" t="s">
        <v>30</v>
      </c>
      <c r="C35" s="27" t="s">
        <v>12</v>
      </c>
      <c r="D35" s="27" t="s">
        <v>14</v>
      </c>
      <c r="E35" s="28" t="s">
        <v>51</v>
      </c>
      <c r="F35" s="27" t="s">
        <v>23</v>
      </c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1"/>
      <c r="AD35" s="125">
        <v>494.2</v>
      </c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40">
        <v>630</v>
      </c>
      <c r="AV35" s="21"/>
    </row>
    <row r="36" spans="1:48" ht="33.75" customHeight="1">
      <c r="A36" s="82">
        <v>9</v>
      </c>
      <c r="B36" s="84" t="s">
        <v>49</v>
      </c>
      <c r="C36" s="27" t="s">
        <v>12</v>
      </c>
      <c r="D36" s="27" t="s">
        <v>14</v>
      </c>
      <c r="E36" s="28" t="s">
        <v>50</v>
      </c>
      <c r="F36" s="27" t="s">
        <v>23</v>
      </c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1"/>
      <c r="AD36" s="125">
        <v>1257.3</v>
      </c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53"/>
      <c r="AV36" s="21"/>
    </row>
    <row r="37" spans="1:48" s="22" customFormat="1" ht="0.75" hidden="1" customHeight="1">
      <c r="A37" s="88">
        <v>13</v>
      </c>
      <c r="B37" s="85" t="s">
        <v>28</v>
      </c>
      <c r="C37" s="27" t="s">
        <v>12</v>
      </c>
      <c r="D37" s="27" t="s">
        <v>14</v>
      </c>
      <c r="E37" s="28" t="s">
        <v>58</v>
      </c>
      <c r="F37" s="27" t="s">
        <v>23</v>
      </c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125">
        <v>0</v>
      </c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40">
        <v>1700</v>
      </c>
      <c r="AV37" s="21"/>
    </row>
    <row r="38" spans="1:48" s="22" customFormat="1" ht="15" customHeight="1">
      <c r="A38" s="89">
        <v>10</v>
      </c>
      <c r="B38" s="92" t="s">
        <v>60</v>
      </c>
      <c r="C38" s="27" t="s">
        <v>12</v>
      </c>
      <c r="D38" s="27" t="s">
        <v>18</v>
      </c>
      <c r="E38" s="28" t="s">
        <v>54</v>
      </c>
      <c r="F38" s="27" t="s">
        <v>23</v>
      </c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4"/>
      <c r="AD38" s="124">
        <v>1966.4</v>
      </c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40">
        <v>2330</v>
      </c>
      <c r="AV38" s="21"/>
    </row>
    <row r="39" spans="1:48" s="22" customFormat="1" ht="15" customHeight="1">
      <c r="A39" s="90"/>
      <c r="B39" s="93"/>
      <c r="C39" s="27" t="s">
        <v>12</v>
      </c>
      <c r="D39" s="27" t="s">
        <v>18</v>
      </c>
      <c r="E39" s="28" t="s">
        <v>54</v>
      </c>
      <c r="F39" s="27" t="s">
        <v>24</v>
      </c>
      <c r="G39" s="32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4"/>
      <c r="AD39" s="124">
        <v>300</v>
      </c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40"/>
      <c r="AV39" s="21"/>
    </row>
    <row r="40" spans="1:48" s="22" customFormat="1" ht="16.5" customHeight="1">
      <c r="A40" s="99"/>
      <c r="B40" s="98"/>
      <c r="C40" s="95" t="s">
        <v>21</v>
      </c>
      <c r="D40" s="96"/>
      <c r="E40" s="96"/>
      <c r="F40" s="97"/>
      <c r="G40" s="32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4"/>
      <c r="AD40" s="125">
        <f>AD38+AD39</f>
        <v>2266.4</v>
      </c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40"/>
      <c r="AV40" s="21"/>
    </row>
    <row r="41" spans="1:48" s="22" customFormat="1" ht="37.5" customHeight="1">
      <c r="A41" s="87">
        <v>11</v>
      </c>
      <c r="B41" s="86" t="s">
        <v>33</v>
      </c>
      <c r="C41" s="35" t="s">
        <v>12</v>
      </c>
      <c r="D41" s="35" t="s">
        <v>13</v>
      </c>
      <c r="E41" s="36" t="s">
        <v>55</v>
      </c>
      <c r="F41" s="35" t="s">
        <v>26</v>
      </c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2"/>
      <c r="AD41" s="123">
        <v>1167.3</v>
      </c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41"/>
      <c r="AV41" s="21"/>
    </row>
    <row r="42" spans="1:48" s="22" customFormat="1" ht="38.25" customHeight="1">
      <c r="A42" s="87">
        <v>12</v>
      </c>
      <c r="B42" s="80" t="s">
        <v>61</v>
      </c>
      <c r="C42" s="51" t="s">
        <v>12</v>
      </c>
      <c r="D42" s="51" t="s">
        <v>52</v>
      </c>
      <c r="E42" s="54" t="s">
        <v>53</v>
      </c>
      <c r="F42" s="51" t="s">
        <v>23</v>
      </c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4"/>
      <c r="AD42" s="125">
        <v>18998.599999999999</v>
      </c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41"/>
      <c r="AV42" s="21"/>
    </row>
    <row r="43" spans="1:48" s="22" customFormat="1" ht="15" customHeight="1">
      <c r="A43" s="89">
        <v>13</v>
      </c>
      <c r="B43" s="92" t="s">
        <v>56</v>
      </c>
      <c r="C43" s="35" t="s">
        <v>12</v>
      </c>
      <c r="D43" s="35" t="s">
        <v>18</v>
      </c>
      <c r="E43" s="36" t="s">
        <v>57</v>
      </c>
      <c r="F43" s="35" t="s">
        <v>27</v>
      </c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121">
        <v>180</v>
      </c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41"/>
      <c r="AV43" s="21"/>
    </row>
    <row r="44" spans="1:48" s="22" customFormat="1" ht="15" customHeight="1">
      <c r="A44" s="90"/>
      <c r="B44" s="93"/>
      <c r="C44" s="35" t="s">
        <v>12</v>
      </c>
      <c r="D44" s="35" t="s">
        <v>19</v>
      </c>
      <c r="E44" s="36" t="s">
        <v>57</v>
      </c>
      <c r="F44" s="35" t="s">
        <v>27</v>
      </c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4"/>
      <c r="AD44" s="121">
        <v>130</v>
      </c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79"/>
      <c r="AV44" s="21"/>
    </row>
    <row r="45" spans="1:48" s="22" customFormat="1" ht="15" customHeight="1">
      <c r="A45" s="90"/>
      <c r="B45" s="93"/>
      <c r="C45" s="35" t="s">
        <v>12</v>
      </c>
      <c r="D45" s="35" t="s">
        <v>70</v>
      </c>
      <c r="E45" s="54" t="s">
        <v>57</v>
      </c>
      <c r="F45" s="35" t="s">
        <v>27</v>
      </c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4"/>
      <c r="AD45" s="121">
        <v>50</v>
      </c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79"/>
      <c r="AV45" s="21"/>
    </row>
    <row r="46" spans="1:48" s="22" customFormat="1" ht="19.5" customHeight="1">
      <c r="A46" s="91"/>
      <c r="B46" s="94"/>
      <c r="C46" s="95" t="s">
        <v>21</v>
      </c>
      <c r="D46" s="96"/>
      <c r="E46" s="96"/>
      <c r="F46" s="97"/>
      <c r="G46" s="37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75"/>
      <c r="AD46" s="128">
        <f>AD43+AD44+AD45</f>
        <v>360</v>
      </c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79"/>
      <c r="AV46" s="21"/>
    </row>
    <row r="47" spans="1:48" ht="18" customHeight="1">
      <c r="A47" s="42"/>
      <c r="B47" s="43" t="s">
        <v>11</v>
      </c>
      <c r="C47" s="44"/>
      <c r="D47" s="44"/>
      <c r="E47" s="45"/>
      <c r="F47" s="44"/>
      <c r="G47" s="46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8"/>
      <c r="U47" s="48"/>
      <c r="V47" s="48"/>
      <c r="W47" s="48"/>
      <c r="X47" s="48"/>
      <c r="Y47" s="48"/>
      <c r="Z47" s="48"/>
      <c r="AA47" s="48"/>
      <c r="AB47" s="48"/>
      <c r="AC47" s="49"/>
      <c r="AD47" s="77">
        <f>AD17+AD20+AD21+AD25+AD26+AD31+AD33+AD35+AD36+AD40+AD41+AD42+AD46</f>
        <v>105673.79999999999</v>
      </c>
      <c r="AE47" s="58" t="e">
        <f>#REF!+#REF!+AE38+#REF!+AE37+AE36+AE35+#REF!+AE34+AE31+#REF!+AE26+#REF!++AE21+#REF!</f>
        <v>#REF!</v>
      </c>
      <c r="AF47" s="50" t="e">
        <f>#REF!+#REF!+AF38+#REF!+AF37+AF36+AF35+#REF!+AF34+AF31+#REF!+AF26+#REF!++AF21+#REF!</f>
        <v>#REF!</v>
      </c>
      <c r="AG47" s="50" t="e">
        <f>#REF!+#REF!+AG38+#REF!+AG37+AG36+AG35+#REF!+AG34+AG31+#REF!+AG26+#REF!++AG21+#REF!</f>
        <v>#REF!</v>
      </c>
      <c r="AH47" s="50" t="e">
        <f>#REF!+#REF!+AH38+#REF!+AH37+AH36+AH35+#REF!+AH34+AH31+#REF!+AH26+#REF!++AH21+#REF!</f>
        <v>#REF!</v>
      </c>
      <c r="AI47" s="50" t="e">
        <f>#REF!+#REF!+AI38+#REF!+AI37+AI36+AI35+#REF!+AI34+AI31+#REF!+AI26+#REF!++AI21+#REF!</f>
        <v>#REF!</v>
      </c>
      <c r="AJ47" s="50" t="e">
        <f>#REF!+#REF!+AJ38+#REF!+AJ37+AJ36+AJ35+#REF!+AJ34+AJ31+#REF!+AJ26+#REF!++AJ21+#REF!</f>
        <v>#REF!</v>
      </c>
      <c r="AK47" s="50" t="e">
        <f>#REF!+#REF!+AK38+#REF!+AK37+AK36+AK35+#REF!+AK34+AK31+#REF!+AK26+#REF!++AK21+#REF!</f>
        <v>#REF!</v>
      </c>
      <c r="AL47" s="50" t="e">
        <f>#REF!+#REF!+AL38+#REF!+AL37+AL36+AL35+#REF!+AL34+AL31+#REF!+AL26+#REF!++AL21+#REF!</f>
        <v>#REF!</v>
      </c>
      <c r="AM47" s="50" t="e">
        <f>#REF!+#REF!+AM38+#REF!+AM37+AM36+AM35+#REF!+AM34+AM31+#REF!+AM26+#REF!++AM21+#REF!</f>
        <v>#REF!</v>
      </c>
      <c r="AN47" s="50" t="e">
        <f>#REF!+#REF!+AN38+#REF!+AN37+AN36+AN35+#REF!+AN34+AN31+#REF!+AN26+#REF!++AN21+#REF!</f>
        <v>#REF!</v>
      </c>
      <c r="AO47" s="50" t="e">
        <f>#REF!+#REF!+AO38+#REF!+AO37+AO36+AO35+#REF!+AO34+AO31+#REF!+AO26+#REF!++AO21+#REF!</f>
        <v>#REF!</v>
      </c>
      <c r="AP47" s="50" t="e">
        <f>#REF!+#REF!+AP38+#REF!+AP37+AP36+AP35+#REF!+AP34+AP31+#REF!+AP26+#REF!++AP21+#REF!</f>
        <v>#REF!</v>
      </c>
      <c r="AQ47" s="50" t="e">
        <f>#REF!+#REF!+AQ38+#REF!+AQ37+AQ36+AQ35+#REF!+AQ34+AQ31+#REF!+AQ26+#REF!++AQ21+#REF!</f>
        <v>#REF!</v>
      </c>
      <c r="AR47" s="50" t="e">
        <f>#REF!+#REF!+AR38+#REF!+AR37+AR36+AR35+#REF!+AR34+AR31+#REF!+AR26+#REF!++AR21+#REF!</f>
        <v>#REF!</v>
      </c>
      <c r="AS47" s="50" t="e">
        <f>#REF!+#REF!+AS38+#REF!+AS37+AS36+AS35+#REF!+AS34+AS31+#REF!+AS26+#REF!++AS21+#REF!</f>
        <v>#REF!</v>
      </c>
      <c r="AT47" s="50" t="e">
        <f>#REF!+#REF!+AT38+#REF!+AT37+AT36+AT35+#REF!+AT34+AT31+#REF!+AT26+#REF!++AT21+#REF!</f>
        <v>#REF!</v>
      </c>
      <c r="AU47" s="52" t="e">
        <f>#REF!+#REF!+AU38+#REF!+AU37+AU36+AU35+#REF!+AU34+AU31+#REF!+AU26+#REF!++AU21+#REF!</f>
        <v>#REF!</v>
      </c>
      <c r="AV47" s="21"/>
    </row>
    <row r="48" spans="1:48">
      <c r="AD48" s="78"/>
    </row>
  </sheetData>
  <mergeCells count="73">
    <mergeCell ref="A9:AT9"/>
    <mergeCell ref="AI11:AI12"/>
    <mergeCell ref="AJ11:AJ12"/>
    <mergeCell ref="AK11:AK12"/>
    <mergeCell ref="A13:A17"/>
    <mergeCell ref="AT11:AT12"/>
    <mergeCell ref="AR11:AR12"/>
    <mergeCell ref="AA11:AA12"/>
    <mergeCell ref="AF11:AF12"/>
    <mergeCell ref="AH11:AH12"/>
    <mergeCell ref="AM11:AM12"/>
    <mergeCell ref="AS11:AS12"/>
    <mergeCell ref="AL11:AL12"/>
    <mergeCell ref="X11:X12"/>
    <mergeCell ref="Y11:Y12"/>
    <mergeCell ref="Z11:Z12"/>
    <mergeCell ref="M11:M12"/>
    <mergeCell ref="B13:B17"/>
    <mergeCell ref="C17:F17"/>
    <mergeCell ref="V11:V12"/>
    <mergeCell ref="Q11:Q12"/>
    <mergeCell ref="K11:K12"/>
    <mergeCell ref="L11:L12"/>
    <mergeCell ref="W11:W12"/>
    <mergeCell ref="N11:N12"/>
    <mergeCell ref="O11:O12"/>
    <mergeCell ref="P11:P12"/>
    <mergeCell ref="R11:R12"/>
    <mergeCell ref="S11:S12"/>
    <mergeCell ref="T11:T12"/>
    <mergeCell ref="AU11:AU12"/>
    <mergeCell ref="AN11:AN12"/>
    <mergeCell ref="AO11:AO12"/>
    <mergeCell ref="AP11:AP12"/>
    <mergeCell ref="AQ11:AQ12"/>
    <mergeCell ref="AB11:AB12"/>
    <mergeCell ref="AG11:AG12"/>
    <mergeCell ref="A7:AD7"/>
    <mergeCell ref="A8:AD8"/>
    <mergeCell ref="A10:AT10"/>
    <mergeCell ref="A11:A12"/>
    <mergeCell ref="B11:B12"/>
    <mergeCell ref="C11:F11"/>
    <mergeCell ref="G11:G12"/>
    <mergeCell ref="U11:U12"/>
    <mergeCell ref="AC11:AC12"/>
    <mergeCell ref="AD11:AD12"/>
    <mergeCell ref="AE11:AE12"/>
    <mergeCell ref="H11:H12"/>
    <mergeCell ref="I11:I12"/>
    <mergeCell ref="J11:J12"/>
    <mergeCell ref="C20:F20"/>
    <mergeCell ref="A27:A31"/>
    <mergeCell ref="A22:A25"/>
    <mergeCell ref="B22:B25"/>
    <mergeCell ref="C25:F25"/>
    <mergeCell ref="B18:B20"/>
    <mergeCell ref="A18:A20"/>
    <mergeCell ref="A43:A46"/>
    <mergeCell ref="B43:B46"/>
    <mergeCell ref="C46:F46"/>
    <mergeCell ref="AD33:AD34"/>
    <mergeCell ref="B27:B31"/>
    <mergeCell ref="C31:F31"/>
    <mergeCell ref="B32:B34"/>
    <mergeCell ref="A32:A34"/>
    <mergeCell ref="A38:A40"/>
    <mergeCell ref="C40:F40"/>
    <mergeCell ref="C33:C34"/>
    <mergeCell ref="D33:D34"/>
    <mergeCell ref="E33:E34"/>
    <mergeCell ref="F33:F34"/>
    <mergeCell ref="B38:B40"/>
  </mergeCells>
  <pageMargins left="0.44" right="0" top="0" bottom="0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irev</cp:lastModifiedBy>
  <cp:lastPrinted>2018-01-12T07:10:19Z</cp:lastPrinted>
  <dcterms:created xsi:type="dcterms:W3CDTF">2003-12-05T21:14:57Z</dcterms:created>
  <dcterms:modified xsi:type="dcterms:W3CDTF">2018-01-17T04:54:55Z</dcterms:modified>
</cp:coreProperties>
</file>