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9720" windowHeight="7380"/>
  </bookViews>
  <sheets>
    <sheet name="4 квартал 2022" sheetId="3" r:id="rId1"/>
  </sheets>
  <definedNames>
    <definedName name="_xlnm.Print_Area" localSheetId="0">'4 квартал 2022'!$A$1:$E$35</definedName>
  </definedNames>
  <calcPr calcId="145621"/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D26" i="3"/>
  <c r="C26" i="3"/>
  <c r="E24" i="3"/>
  <c r="E21" i="3"/>
  <c r="E20" i="3"/>
  <c r="E19" i="3"/>
  <c r="E18" i="3"/>
  <c r="D17" i="3"/>
  <c r="E17" i="3" s="1"/>
  <c r="C17" i="3"/>
  <c r="C25" i="3" s="1"/>
  <c r="D14" i="3"/>
  <c r="E26" i="3" l="1"/>
  <c r="D35" i="3"/>
  <c r="D25" i="3"/>
  <c r="E25" i="3" s="1"/>
</calcChain>
</file>

<file path=xl/sharedStrings.xml><?xml version="1.0" encoding="utf-8"?>
<sst xmlns="http://schemas.openxmlformats.org/spreadsheetml/2006/main" count="38" uniqueCount="38">
  <si>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</si>
  <si>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</si>
  <si>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</si>
  <si>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</si>
  <si>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</si>
  <si>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</si>
  <si>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</si>
  <si>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</si>
  <si>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</si>
  <si>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</si>
  <si>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</si>
  <si>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-содержание улично-дорожной сети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</si>
  <si>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</si>
  <si>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</si>
  <si>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</si>
  <si>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-средства местного бюджета</t>
  </si>
  <si>
    <t xml:space="preserve"> -средства областного бюджета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</si>
  <si>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</si>
  <si>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</si>
  <si>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 xml:space="preserve"> -средства местного бюджета (безвозмездные перечисления)-2020г.</t>
  </si>
  <si>
    <t xml:space="preserve"> -иные МБТ из бюджета УКМО (район) на осуществление дорожной деятельности</t>
  </si>
  <si>
    <t xml:space="preserve"> -иные безвозмездные поступления от других бюджетов бюджетной системы Российской Федерации</t>
  </si>
  <si>
    <t xml:space="preserve">Остатки средств  муниципального дорожного фонда на 01.01.2022г. (на счете бюджета) 
</t>
  </si>
  <si>
    <t>Остатки бюджетных ассигнований дорожного фонда на 01.01.2022г.</t>
  </si>
  <si>
    <t>Источники формирования дорожного фонда в 2022 г. всего, в том числе:</t>
  </si>
  <si>
    <t xml:space="preserve">Расходы в 2022г. всего, в том числе: </t>
  </si>
  <si>
    <t xml:space="preserve"> -реконструкция автодороги по улице Кирова с учетом ливневой канализации (от магазина "Орлан" ул.Кирова) до остановки общественного автотранспорта "Российская" ул.Речников</t>
  </si>
  <si>
    <t xml:space="preserve"> -реконструкция мостового перехода через р.Кута (разрушенного весенним паводком)в г.Усть-Кут </t>
  </si>
  <si>
    <t>(городского поселения) за 2022 год"</t>
  </si>
  <si>
    <t>% исполнения</t>
  </si>
  <si>
    <t>об использовании средств муниципального дорожного фонда Усть-Кутского муниципального образования (городского поселения)                                                                                                                                               Усть-Кутского муниципального образования (городского поселения) за 2021 год</t>
  </si>
  <si>
    <t xml:space="preserve"> -ремонт автодорог местного значения</t>
  </si>
  <si>
    <t xml:space="preserve"> -изготовление и монтаж элементов обустройства автомобильной дороги по ул. Халтурина от остановки ВСЭМ до поворота к жилому дому по ул. Халтурина,44(район)</t>
  </si>
  <si>
    <t xml:space="preserve"> -ремонт участка автодороги по ул. Пролетарская от здания № 2 до здания № 10 А, по ул. Володарского от здания № 79А до южной границы ГСК "Солнечный"; восстановление тротуара и ремонт автомобильной дороги от угла жилого дома по ул. Володарского, 73 до пересечения дороги по ул. Володарского с ул. Пушкина; восстановление и ремонт тротуара по ул. Пушкина; восстановление тротуара и ремонт автомобильной дороги от угла жилого дома по ул. Льва Толстого, 47А до пересечения перекрестка по ул. Дзержинского, ул. Халтурина(район) </t>
  </si>
  <si>
    <t xml:space="preserve"> -приобретение погрузчика одноковшового с навесным оборудованием; приобретение самосвала для осуществления дорожной деятельности; приобретение комбинированной дорожной машины на базе самосвала для осуществления дорожной деятельности(район) </t>
  </si>
  <si>
    <t>Остатки средств муниципального дорожного фонда на 01.01.2023г.</t>
  </si>
  <si>
    <t>Итого средств муниципального дорожного фонда, с учетом остатка бюджетных ассигнований дорожного фонда на 01.01.2022г. (стр.1+стр.2):</t>
  </si>
  <si>
    <t>от 31.05.2023 №49/10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</si>
</sst>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1"/>
      <name val="Courier New"/>
      <family val="3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0" fillId="0" borderId="0" xfId="0" applyBorder="1"/>
    <xf numFmtId="4" fontId="6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/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H27" sqref="H27"/>
    </sheetView>
  </sheetViews>
  <sheetFormatPr defaultRowHeight="12.75" x14ac:dyDescent="0.2"/>
  <cols>
    <col min="1" max="1" width="3.42578125" customWidth="1"/>
    <col min="2" max="2" width="72.28515625" customWidth="1"/>
    <col min="3" max="3" width="29.85546875" customWidth="1"/>
    <col min="4" max="4" width="28.7109375" customWidth="1"/>
    <col min="5" max="5" width="12.7109375" bestFit="1" customWidth="1"/>
    <col min="7" max="7" width="12.7109375" bestFit="1" customWidth="1"/>
    <col min="10" max="10" width="32.140625" customWidth="1"/>
  </cols>
  <sheetData>
    <row r="1" spans="1:10" ht="15" x14ac:dyDescent="0.25">
      <c r="A1" s="1"/>
      <c r="C1" s="4" t="s">
        <v>4</v>
      </c>
      <c r="D1" s="4"/>
    </row>
    <row r="2" spans="1:10" ht="15" x14ac:dyDescent="0.25">
      <c r="A2" s="1"/>
      <c r="C2" s="5" t="s">
        <v>2</v>
      </c>
      <c r="D2" s="5"/>
    </row>
    <row r="3" spans="1:10" ht="15" x14ac:dyDescent="0.25">
      <c r="A3" s="1"/>
      <c r="C3" s="4" t="s">
        <v>3</v>
      </c>
      <c r="D3" s="4"/>
    </row>
    <row r="4" spans="1:10" ht="15" x14ac:dyDescent="0.25">
      <c r="A4" s="1"/>
      <c r="C4" s="4" t="s">
        <v>28</v>
      </c>
      <c r="D4" s="4"/>
    </row>
    <row r="5" spans="1:10" ht="15" x14ac:dyDescent="0.2">
      <c r="A5" s="1"/>
      <c r="C5" s="6" t="s">
        <v>37</v>
      </c>
      <c r="D5" s="6"/>
    </row>
    <row r="6" spans="1:10" ht="15" x14ac:dyDescent="0.2">
      <c r="A6" s="1"/>
      <c r="B6" s="3"/>
      <c r="C6" s="3"/>
      <c r="D6" s="3"/>
    </row>
    <row r="7" spans="1:10" ht="15" x14ac:dyDescent="0.2">
      <c r="A7" s="35" t="s">
        <v>1</v>
      </c>
      <c r="B7" s="35"/>
      <c r="C7" s="35"/>
      <c r="D7" s="35"/>
      <c r="E7" s="35"/>
    </row>
    <row r="8" spans="1:10" ht="15" customHeight="1" x14ac:dyDescent="0.2">
      <c r="A8" s="34" t="s">
        <v>30</v>
      </c>
      <c r="B8" s="34"/>
      <c r="C8" s="34"/>
      <c r="D8" s="34"/>
      <c r="E8" s="34"/>
    </row>
    <row r="9" spans="1:10" ht="18.75" customHeight="1" x14ac:dyDescent="0.2">
      <c r="A9" s="33" t="s">
        <v>18</v>
      </c>
      <c r="B9" s="33"/>
      <c r="C9" s="33"/>
      <c r="D9" s="33"/>
      <c r="E9" s="33"/>
    </row>
    <row r="10" spans="1:10" ht="15.75" x14ac:dyDescent="0.2">
      <c r="A10" s="42" t="s">
        <v>0</v>
      </c>
      <c r="B10" s="42" t="s">
        <v>5</v>
      </c>
      <c r="C10" s="42" t="s">
        <v>8</v>
      </c>
      <c r="D10" s="42" t="s">
        <v>6</v>
      </c>
      <c r="E10" s="43" t="s">
        <v>29</v>
      </c>
      <c r="I10" s="7"/>
      <c r="J10" s="15"/>
    </row>
    <row r="11" spans="1:10" ht="29.25" customHeight="1" x14ac:dyDescent="0.2">
      <c r="A11" s="42"/>
      <c r="B11" s="42"/>
      <c r="C11" s="42"/>
      <c r="D11" s="42"/>
      <c r="E11" s="44"/>
      <c r="I11" s="7"/>
      <c r="J11" s="15"/>
    </row>
    <row r="12" spans="1:10" ht="45" hidden="1" x14ac:dyDescent="0.25">
      <c r="A12" s="17">
        <v>1</v>
      </c>
      <c r="B12" s="18" t="s">
        <v>22</v>
      </c>
      <c r="C12" s="19"/>
      <c r="D12" s="19">
        <v>8516834.0099999998</v>
      </c>
      <c r="E12" s="16"/>
      <c r="I12" s="7"/>
      <c r="J12" s="8"/>
    </row>
    <row r="13" spans="1:10" ht="20.100000000000001" customHeight="1" x14ac:dyDescent="0.2">
      <c r="A13" s="17">
        <v>1</v>
      </c>
      <c r="B13" s="36" t="s">
        <v>23</v>
      </c>
      <c r="C13" s="37"/>
      <c r="D13" s="19">
        <v>11600389.1</v>
      </c>
      <c r="E13" s="31"/>
      <c r="I13" s="7"/>
      <c r="J13" s="8"/>
    </row>
    <row r="14" spans="1:10" ht="30" hidden="1" x14ac:dyDescent="0.2">
      <c r="A14" s="20"/>
      <c r="B14" s="20" t="s">
        <v>12</v>
      </c>
      <c r="C14" s="21"/>
      <c r="D14" s="21">
        <f>+D15+D16</f>
        <v>0</v>
      </c>
      <c r="E14" s="31"/>
      <c r="G14" s="2"/>
      <c r="I14" s="7"/>
      <c r="J14" s="8"/>
    </row>
    <row r="15" spans="1:10" ht="15.75" hidden="1" x14ac:dyDescent="0.2">
      <c r="A15" s="20"/>
      <c r="B15" s="22" t="s">
        <v>15</v>
      </c>
      <c r="C15" s="23"/>
      <c r="D15" s="23"/>
      <c r="E15" s="31"/>
      <c r="I15" s="7"/>
      <c r="J15" s="8"/>
    </row>
    <row r="16" spans="1:10" ht="15.75" hidden="1" x14ac:dyDescent="0.2">
      <c r="A16" s="20"/>
      <c r="B16" s="22" t="s">
        <v>16</v>
      </c>
      <c r="C16" s="23"/>
      <c r="D16" s="23"/>
      <c r="E16" s="31"/>
      <c r="I16" s="7"/>
      <c r="J16" s="8"/>
    </row>
    <row r="17" spans="1:10" ht="30" x14ac:dyDescent="0.2">
      <c r="A17" s="17">
        <v>2</v>
      </c>
      <c r="B17" s="17" t="s">
        <v>24</v>
      </c>
      <c r="C17" s="19">
        <f>C18+C19+C20+C21+C24</f>
        <v>440230617.94</v>
      </c>
      <c r="D17" s="19">
        <f>D18+D19+D20+D21+D24</f>
        <v>440239760.81</v>
      </c>
      <c r="E17" s="32">
        <f>D17/C17</f>
        <v>1.000020768364642</v>
      </c>
      <c r="I17" s="7"/>
      <c r="J17" s="8"/>
    </row>
    <row r="18" spans="1:10" ht="20.100000000000001" customHeight="1" x14ac:dyDescent="0.2">
      <c r="A18" s="17"/>
      <c r="B18" s="17" t="s">
        <v>7</v>
      </c>
      <c r="C18" s="19">
        <v>16030390</v>
      </c>
      <c r="D18" s="19">
        <v>15984967.810000001</v>
      </c>
      <c r="E18" s="32">
        <f>D18/C18</f>
        <v>0.99716649501353372</v>
      </c>
      <c r="I18" s="7"/>
      <c r="J18" s="8"/>
    </row>
    <row r="19" spans="1:10" ht="20.100000000000001" customHeight="1" x14ac:dyDescent="0.2">
      <c r="A19" s="17"/>
      <c r="B19" s="17" t="s">
        <v>9</v>
      </c>
      <c r="C19" s="19">
        <v>33600</v>
      </c>
      <c r="D19" s="19">
        <v>28800</v>
      </c>
      <c r="E19" s="32">
        <f>D19/C19</f>
        <v>0.8571428571428571</v>
      </c>
      <c r="I19" s="7"/>
      <c r="J19" s="15"/>
    </row>
    <row r="20" spans="1:10" ht="20.100000000000001" customHeight="1" x14ac:dyDescent="0.2">
      <c r="A20" s="17"/>
      <c r="B20" s="17" t="s">
        <v>10</v>
      </c>
      <c r="C20" s="19">
        <v>162821209</v>
      </c>
      <c r="D20" s="19">
        <v>162880574.06</v>
      </c>
      <c r="E20" s="32">
        <f>D20/C20</f>
        <v>1.0003646027465622</v>
      </c>
      <c r="I20" s="7"/>
      <c r="J20" s="15"/>
    </row>
    <row r="21" spans="1:10" ht="30" x14ac:dyDescent="0.2">
      <c r="A21" s="17"/>
      <c r="B21" s="17" t="s">
        <v>20</v>
      </c>
      <c r="C21" s="25">
        <v>66261318.939999998</v>
      </c>
      <c r="D21" s="19">
        <v>66261318.939999998</v>
      </c>
      <c r="E21" s="32">
        <f>D21/C21</f>
        <v>1</v>
      </c>
      <c r="I21" s="7"/>
      <c r="J21" s="15"/>
    </row>
    <row r="22" spans="1:10" ht="60" hidden="1" x14ac:dyDescent="0.2">
      <c r="A22" s="17"/>
      <c r="B22" s="17" t="s">
        <v>17</v>
      </c>
      <c r="C22" s="19">
        <v>0</v>
      </c>
      <c r="D22" s="19">
        <v>0</v>
      </c>
      <c r="E22" s="31"/>
      <c r="I22" s="7"/>
      <c r="J22" s="15"/>
    </row>
    <row r="23" spans="1:10" ht="60" hidden="1" x14ac:dyDescent="0.2">
      <c r="A23" s="17"/>
      <c r="B23" s="17" t="s">
        <v>13</v>
      </c>
      <c r="C23" s="19">
        <v>0</v>
      </c>
      <c r="D23" s="19">
        <v>0</v>
      </c>
      <c r="E23" s="31"/>
      <c r="I23" s="7"/>
      <c r="J23" s="8"/>
    </row>
    <row r="24" spans="1:10" ht="30" x14ac:dyDescent="0.2">
      <c r="A24" s="17"/>
      <c r="B24" s="17" t="s">
        <v>21</v>
      </c>
      <c r="C24" s="26">
        <v>195084100</v>
      </c>
      <c r="D24" s="19">
        <v>195084100</v>
      </c>
      <c r="E24" s="32">
        <f>D24/C24</f>
        <v>1</v>
      </c>
      <c r="I24" s="7"/>
      <c r="J24" s="39"/>
    </row>
    <row r="25" spans="1:10" ht="51" customHeight="1" x14ac:dyDescent="0.25">
      <c r="A25" s="40" t="s">
        <v>36</v>
      </c>
      <c r="B25" s="41"/>
      <c r="C25" s="19">
        <f>D13+C17</f>
        <v>451831007.04000002</v>
      </c>
      <c r="D25" s="19">
        <f>+D13+D17</f>
        <v>451840149.91000003</v>
      </c>
      <c r="E25" s="32">
        <f t="shared" ref="E25:E34" si="0">D25/C25</f>
        <v>1.0000202351539791</v>
      </c>
      <c r="I25" s="7"/>
      <c r="J25" s="39"/>
    </row>
    <row r="26" spans="1:10" ht="20.100000000000001" customHeight="1" x14ac:dyDescent="0.2">
      <c r="A26" s="17">
        <v>3</v>
      </c>
      <c r="B26" s="17" t="s">
        <v>25</v>
      </c>
      <c r="C26" s="19">
        <f>C27+C28+C29+C30+C31+C32+C33+C34</f>
        <v>451831007.04000002</v>
      </c>
      <c r="D26" s="19">
        <f>D27+D28+D29+D30+D31+D32+D33+D34</f>
        <v>431409773.26999998</v>
      </c>
      <c r="E26" s="32">
        <f t="shared" si="0"/>
        <v>0.95480338123808273</v>
      </c>
      <c r="I26" s="7"/>
      <c r="J26" s="8"/>
    </row>
    <row r="27" spans="1:10" ht="30" x14ac:dyDescent="0.2">
      <c r="A27" s="27"/>
      <c r="B27" s="28" t="s">
        <v>14</v>
      </c>
      <c r="C27" s="19">
        <v>159284571.96000001</v>
      </c>
      <c r="D27" s="19">
        <v>153718446.40000001</v>
      </c>
      <c r="E27" s="32">
        <f t="shared" si="0"/>
        <v>0.96505546336654757</v>
      </c>
      <c r="I27" s="7"/>
      <c r="J27" s="15"/>
    </row>
    <row r="28" spans="1:10" ht="60.75" customHeight="1" x14ac:dyDescent="0.2">
      <c r="A28" s="27"/>
      <c r="B28" s="28" t="s">
        <v>26</v>
      </c>
      <c r="C28" s="19">
        <v>4916165.43</v>
      </c>
      <c r="D28" s="19">
        <v>0</v>
      </c>
      <c r="E28" s="32">
        <f t="shared" si="0"/>
        <v>0</v>
      </c>
      <c r="I28" s="7"/>
      <c r="J28" s="15"/>
    </row>
    <row r="29" spans="1:10" ht="20.100000000000001" customHeight="1" x14ac:dyDescent="0.2">
      <c r="A29" s="27"/>
      <c r="B29" s="28" t="s">
        <v>11</v>
      </c>
      <c r="C29" s="19">
        <v>16345907.93</v>
      </c>
      <c r="D29" s="19">
        <v>16345907.93</v>
      </c>
      <c r="E29" s="32">
        <f t="shared" si="0"/>
        <v>1</v>
      </c>
      <c r="I29" s="7"/>
      <c r="J29" s="15"/>
    </row>
    <row r="30" spans="1:10" ht="20.100000000000001" customHeight="1" x14ac:dyDescent="0.2">
      <c r="A30" s="27"/>
      <c r="B30" s="28" t="s">
        <v>31</v>
      </c>
      <c r="C30" s="19">
        <v>9938942.7799999993</v>
      </c>
      <c r="D30" s="19">
        <v>0</v>
      </c>
      <c r="E30" s="32">
        <f t="shared" si="0"/>
        <v>0</v>
      </c>
      <c r="I30" s="7"/>
      <c r="J30" s="15"/>
    </row>
    <row r="31" spans="1:10" ht="48" customHeight="1" x14ac:dyDescent="0.2">
      <c r="A31" s="27"/>
      <c r="B31" s="28" t="s">
        <v>32</v>
      </c>
      <c r="C31" s="19">
        <v>2559796.1</v>
      </c>
      <c r="D31" s="25">
        <v>2559796.1</v>
      </c>
      <c r="E31" s="32">
        <f t="shared" si="0"/>
        <v>1</v>
      </c>
      <c r="I31" s="7"/>
      <c r="J31" s="15"/>
    </row>
    <row r="32" spans="1:10" ht="169.5" customHeight="1" x14ac:dyDescent="0.25">
      <c r="A32" s="29"/>
      <c r="B32" s="28" t="s">
        <v>33</v>
      </c>
      <c r="C32" s="25">
        <v>42772872.840000004</v>
      </c>
      <c r="D32" s="25">
        <v>42772872.840000004</v>
      </c>
      <c r="E32" s="32">
        <f t="shared" si="0"/>
        <v>1</v>
      </c>
      <c r="I32" s="7"/>
      <c r="J32" s="15"/>
    </row>
    <row r="33" spans="1:10" ht="80.25" customHeight="1" x14ac:dyDescent="0.25">
      <c r="A33" s="29"/>
      <c r="B33" s="17" t="s">
        <v>34</v>
      </c>
      <c r="C33" s="25">
        <v>20928650</v>
      </c>
      <c r="D33" s="25">
        <v>20928650</v>
      </c>
      <c r="E33" s="32">
        <f t="shared" si="0"/>
        <v>1</v>
      </c>
      <c r="I33" s="7"/>
      <c r="J33" s="15"/>
    </row>
    <row r="34" spans="1:10" ht="36" customHeight="1" x14ac:dyDescent="0.25">
      <c r="A34" s="29"/>
      <c r="B34" s="30" t="s">
        <v>27</v>
      </c>
      <c r="C34" s="26">
        <v>195084100</v>
      </c>
      <c r="D34" s="26">
        <v>195084100</v>
      </c>
      <c r="E34" s="32">
        <f t="shared" si="0"/>
        <v>1</v>
      </c>
      <c r="I34" s="7"/>
      <c r="J34" s="15"/>
    </row>
    <row r="35" spans="1:10" ht="20.100000000000001" customHeight="1" x14ac:dyDescent="0.25">
      <c r="A35" s="17">
        <v>4</v>
      </c>
      <c r="B35" s="38" t="s">
        <v>35</v>
      </c>
      <c r="C35" s="38"/>
      <c r="D35" s="25">
        <f>D13+D17-D26</f>
        <v>20430376.640000045</v>
      </c>
      <c r="E35" s="24"/>
      <c r="I35" s="7"/>
      <c r="J35" s="9"/>
    </row>
    <row r="36" spans="1:10" ht="31.5" hidden="1" x14ac:dyDescent="0.2">
      <c r="A36" s="10"/>
      <c r="B36" s="11" t="s">
        <v>19</v>
      </c>
      <c r="C36" s="12"/>
      <c r="D36" s="12">
        <v>0</v>
      </c>
    </row>
    <row r="39" spans="1:10" x14ac:dyDescent="0.2">
      <c r="B39" s="13"/>
      <c r="C39" s="2"/>
      <c r="D39" s="2"/>
    </row>
    <row r="40" spans="1:10" x14ac:dyDescent="0.2">
      <c r="B40" s="14"/>
    </row>
  </sheetData>
  <mergeCells count="12">
    <mergeCell ref="J24:J25"/>
    <mergeCell ref="A25:B25"/>
    <mergeCell ref="A10:A11"/>
    <mergeCell ref="B10:B11"/>
    <mergeCell ref="C10:C11"/>
    <mergeCell ref="D10:D11"/>
    <mergeCell ref="E10:E11"/>
    <mergeCell ref="A9:E9"/>
    <mergeCell ref="A8:E8"/>
    <mergeCell ref="A7:E7"/>
    <mergeCell ref="B13:C13"/>
    <mergeCell ref="B35:C35"/>
  </mergeCells>
  <pageMargins left="0.78740157480314965" right="0.59055118110236227" top="0.59055118110236227" bottom="0.59055118110236227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2022</vt:lpstr>
      <vt:lpstr>'4 квартал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2023-03-16T04:31:54Z</cp:lastPrinted>
  <dcterms:created xsi:type="dcterms:W3CDTF">1996-10-08T23:32:33Z</dcterms:created>
  <dcterms:modified xsi:type="dcterms:W3CDTF">2023-06-02T06:59:58Z</dcterms:modified>
</cp:coreProperties>
</file>